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igital Teaching and Learning\Projects\18088 - 01 Digital Technologies Hub\Phases 2 - 4\Content\PAWSI\CROC DATA\EXPLORING DATA\FINAL DATA POST ADELAIDE FEEDBACK\"/>
    </mc:Choice>
  </mc:AlternateContent>
  <xr:revisionPtr revIDLastSave="0" documentId="8_{A0498519-6315-43E2-B30A-E404A8746D88}" xr6:coauthVersionLast="36" xr6:coauthVersionMax="36" xr10:uidLastSave="{00000000-0000-0000-0000-000000000000}"/>
  <bookViews>
    <workbookView xWindow="0" yWindow="0" windowWidth="25200" windowHeight="11775" xr2:uid="{00000000-000D-0000-FFFF-FFFF00000000}"/>
  </bookViews>
  <sheets>
    <sheet name="INSTRUCTIONS" sheetId="4" r:id="rId1"/>
    <sheet name="Collect data" sheetId="3" r:id="rId2"/>
    <sheet name="Sheet1" sheetId="1" state="hidden" r:id="rId3"/>
    <sheet name="Sheet2" sheetId="2" state="hidden" r:id="rId4"/>
    <sheet name="MY DATA TABLE 1 GRAPH" sheetId="5" r:id="rId5"/>
    <sheet name="MY DATA TABLE 2 Scatter plot " sheetId="6" r:id="rId6"/>
    <sheet name="Compare graphs" sheetId="7" r:id="rId7"/>
  </sheets>
  <calcPr calcId="191029"/>
</workbook>
</file>

<file path=xl/calcChain.xml><?xml version="1.0" encoding="utf-8"?>
<calcChain xmlns="http://schemas.openxmlformats.org/spreadsheetml/2006/main">
  <c r="L64" i="3" l="1"/>
  <c r="M64" i="3"/>
  <c r="K64" i="3"/>
  <c r="J64" i="3"/>
  <c r="I64" i="3"/>
  <c r="C13" i="7"/>
  <c r="C9" i="7"/>
  <c r="C10" i="7"/>
  <c r="C11" i="7"/>
  <c r="C12" i="7"/>
  <c r="C8" i="7"/>
  <c r="O6" i="3" l="1"/>
  <c r="F2" i="2" l="1"/>
  <c r="D4" i="1" s="1"/>
  <c r="E4" i="1" l="1"/>
  <c r="J4" i="1" l="1"/>
  <c r="F20" i="3"/>
  <c r="H4" i="1"/>
  <c r="I4" i="1"/>
  <c r="F4" i="1"/>
  <c r="G4" i="1"/>
  <c r="P6" i="3" l="1"/>
  <c r="L6" i="3"/>
  <c r="M6" i="3"/>
  <c r="J6" i="3"/>
  <c r="K6" i="3"/>
  <c r="I6" i="3"/>
</calcChain>
</file>

<file path=xl/sharedStrings.xml><?xml version="1.0" encoding="utf-8"?>
<sst xmlns="http://schemas.openxmlformats.org/spreadsheetml/2006/main" count="78" uniqueCount="59">
  <si>
    <t xml:space="preserve">Head length </t>
  </si>
  <si>
    <t xml:space="preserve">List for random number </t>
  </si>
  <si>
    <t xml:space="preserve">Juvenile </t>
  </si>
  <si>
    <t xml:space="preserve">Hatchling </t>
  </si>
  <si>
    <t>Young adult</t>
  </si>
  <si>
    <t xml:space="preserve">Adult </t>
  </si>
  <si>
    <t>&lt; 0.6</t>
  </si>
  <si>
    <t>&gt;0.6 and &lt;1.2</t>
  </si>
  <si>
    <t>&gt;1.2 and &lt;2.1</t>
  </si>
  <si>
    <t>&gt;2.1</t>
  </si>
  <si>
    <t>Estimated length (m)</t>
  </si>
  <si>
    <t>EYE SHINE ONLY</t>
  </si>
  <si>
    <t>EO</t>
  </si>
  <si>
    <t>&lt; 0.6m</t>
  </si>
  <si>
    <t>&gt;0.6 and &lt;1.2m</t>
  </si>
  <si>
    <t>&gt;1.2 and &lt;2.1m</t>
  </si>
  <si>
    <t>&gt;2.1m</t>
  </si>
  <si>
    <t xml:space="preserve">Collect your own croc survey data. </t>
  </si>
  <si>
    <t>You can be the scientist spotting crocs.</t>
  </si>
  <si>
    <t xml:space="preserve">Select the head size and see the estimated length. </t>
  </si>
  <si>
    <t>Select green tab to start collecting data.</t>
  </si>
  <si>
    <t>Estimated length in metres (m)</t>
  </si>
  <si>
    <t>Head size in centimetres (cm)</t>
  </si>
  <si>
    <t>Head size (cm)</t>
  </si>
  <si>
    <t xml:space="preserve">This row has been auto summed to sum each column. </t>
  </si>
  <si>
    <t xml:space="preserve">Use your data to create your own graphs. </t>
  </si>
  <si>
    <t xml:space="preserve">Scientist study crocs to learn about them. </t>
  </si>
  <si>
    <t xml:space="preserve">They travel by boat upstream shining a torch along the river. </t>
  </si>
  <si>
    <t xml:space="preserve">At night crocodile's eyes reflect light. </t>
  </si>
  <si>
    <t xml:space="preserve">The scientist esimates the length of the croc based on the length of its head. </t>
  </si>
  <si>
    <t xml:space="preserve">1. START HERE </t>
  </si>
  <si>
    <t xml:space="preserve">Based on the croc's head size its length is estimated in metres in the orange cell. </t>
  </si>
  <si>
    <t>STEP 2</t>
  </si>
  <si>
    <t>STEP 3</t>
  </si>
  <si>
    <t>STEP 4</t>
  </si>
  <si>
    <t xml:space="preserve">Eyeshine (EO) is recorded when the croc is spotted but an estimate cannot be made. </t>
  </si>
  <si>
    <t>My data: Table 1</t>
  </si>
  <si>
    <t>My data: Table 2</t>
  </si>
  <si>
    <t xml:space="preserve"> Imagine you spot your first croc. Click the yellow cell.  Select the size of the croc's head in cm.</t>
  </si>
  <si>
    <t xml:space="preserve">If EO is shown in the orange cell that means  Eyeshine only and an estimate was not made. Add this data to table 1 only. </t>
  </si>
  <si>
    <t xml:space="preserve">THIS TABLE COUNTS THE DATA IN THE ORANGE CELL. IT CHANGES EACH TIME YOU SELECT A DIFFERENT CROC HEAD LENGTH </t>
  </si>
  <si>
    <t xml:space="preserve">ENTER DATA </t>
  </si>
  <si>
    <t xml:space="preserve">Table 2 shows the croc head size and esitmated length. Use the table to record your data below the grey row.  Create a scatter plot to see if there is a pattern in the data. A graph has been set up on tab below. </t>
  </si>
  <si>
    <t>TABLE 1</t>
  </si>
  <si>
    <t>TABLE 2</t>
  </si>
  <si>
    <t xml:space="preserve">ENTER    DATA   </t>
  </si>
  <si>
    <t xml:space="preserve">Croc survey </t>
  </si>
  <si>
    <t xml:space="preserve">TABLE 1 shows the croc length grouped  by size. Use the table to record your data below the grey row.  Add a 1 to the correct column. Gather data for at least 20 crocs.  Present your data as a graph.  A graph has been set up on tab below. </t>
  </si>
  <si>
    <t>Estimated length cm</t>
  </si>
  <si>
    <t>Head length/Estimated length x 100</t>
  </si>
  <si>
    <t>For pie graph we need data as a %</t>
  </si>
  <si>
    <t xml:space="preserve">Use the table to add your data. </t>
  </si>
  <si>
    <t xml:space="preserve">What does each graph show? Which graph best presents the data? </t>
  </si>
  <si>
    <t xml:space="preserve">This sheet has different graphs using data in Table 2. It is set up to help work out which graph is best to use. </t>
  </si>
  <si>
    <t>THIS TABLE SHOWS THE DATA IN THE ORANGE AND YELLOW CELLS. IT CHANGES EACH TIME YOU SELECT A DIFFERENT CROC HEAD LENGTH, DON'T ADD EO DATA</t>
  </si>
  <si>
    <r>
      <t xml:space="preserve">This graph uses data in </t>
    </r>
    <r>
      <rPr>
        <b/>
        <i/>
        <sz val="20"/>
        <color theme="0"/>
        <rFont val="Calibri"/>
        <family val="2"/>
        <scheme val="minor"/>
      </rPr>
      <t>My data Table 1</t>
    </r>
    <r>
      <rPr>
        <sz val="20"/>
        <color theme="0"/>
        <rFont val="Calibri"/>
        <family val="2"/>
        <scheme val="minor"/>
      </rPr>
      <t xml:space="preserve">. As you add data in that table the graph will show that data in columns. </t>
    </r>
  </si>
  <si>
    <r>
      <t xml:space="preserve">This graph uses data in </t>
    </r>
    <r>
      <rPr>
        <b/>
        <i/>
        <sz val="20"/>
        <color theme="0"/>
        <rFont val="Calibri"/>
        <family val="2"/>
        <scheme val="minor"/>
      </rPr>
      <t>My data Table 2</t>
    </r>
    <r>
      <rPr>
        <sz val="20"/>
        <color theme="0"/>
        <rFont val="Calibri"/>
        <family val="2"/>
        <scheme val="minor"/>
      </rPr>
      <t xml:space="preserve">. As you add data in that table the graph will show data plotted as a point. </t>
    </r>
  </si>
  <si>
    <t xml:space="preserve">Notice how data for the head size and the estimated length are shown as one point on the scatter plot graph. </t>
  </si>
  <si>
    <t>Image: Courtesy of Yusuke Fukuda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</si>
</sst>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72"/>
      <color theme="9" tint="-0.249977111117893"/>
      <name val="Arial Rounded MT Bold"/>
      <family val="2"/>
    </font>
    <font>
      <sz val="11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b/>
      <i/>
      <sz val="2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3" borderId="0" xfId="0" applyFont="1" applyFill="1" applyProtection="1">
      <protection hidden="1"/>
    </xf>
    <xf numFmtId="2" fontId="1" fillId="0" borderId="0" xfId="0" applyNumberFormat="1" applyFont="1" applyAlignment="1">
      <alignment horizontal="center"/>
    </xf>
    <xf numFmtId="0" fontId="0" fillId="5" borderId="0" xfId="0" applyFill="1"/>
    <xf numFmtId="2" fontId="3" fillId="6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7" borderId="0" xfId="0" applyFill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5" borderId="0" xfId="0" applyFill="1" applyAlignment="1"/>
    <xf numFmtId="1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7" borderId="0" xfId="0" applyFill="1" applyBorder="1"/>
    <xf numFmtId="0" fontId="2" fillId="7" borderId="0" xfId="0" applyFont="1" applyFill="1" applyBorder="1" applyAlignment="1">
      <alignment wrapText="1"/>
    </xf>
    <xf numFmtId="0" fontId="3" fillId="7" borderId="0" xfId="0" applyFont="1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9" borderId="0" xfId="0" applyFill="1"/>
    <xf numFmtId="0" fontId="6" fillId="10" borderId="0" xfId="0" applyFont="1" applyFill="1" applyAlignment="1">
      <alignment vertical="center" wrapText="1"/>
    </xf>
    <xf numFmtId="0" fontId="8" fillId="4" borderId="0" xfId="0" applyFont="1" applyFill="1" applyAlignment="1" applyProtection="1">
      <alignment vertical="center" wrapText="1"/>
      <protection locked="0"/>
    </xf>
    <xf numFmtId="0" fontId="9" fillId="7" borderId="0" xfId="0" applyFont="1" applyFill="1" applyAlignment="1">
      <alignment horizontal="center" vertical="center" wrapText="1"/>
    </xf>
    <xf numFmtId="0" fontId="12" fillId="8" borderId="0" xfId="0" applyFont="1" applyFill="1" applyBorder="1" applyAlignment="1">
      <alignment horizontal="center"/>
    </xf>
    <xf numFmtId="2" fontId="12" fillId="8" borderId="0" xfId="0" applyNumberFormat="1" applyFont="1" applyFill="1" applyBorder="1" applyAlignment="1">
      <alignment horizontal="center"/>
    </xf>
    <xf numFmtId="0" fontId="4" fillId="5" borderId="0" xfId="0" applyFont="1" applyFill="1" applyAlignment="1"/>
    <xf numFmtId="0" fontId="0" fillId="5" borderId="0" xfId="0" applyFill="1" applyAlignment="1">
      <alignment horizontal="center"/>
    </xf>
    <xf numFmtId="0" fontId="0" fillId="5" borderId="0" xfId="0" applyFill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0" fillId="13" borderId="0" xfId="0" applyFill="1"/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0" fontId="0" fillId="0" borderId="0" xfId="0" applyFill="1" applyAlignment="1">
      <alignment horizontal="center"/>
    </xf>
    <xf numFmtId="0" fontId="15" fillId="3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left" vertical="center" wrapText="1"/>
    </xf>
    <xf numFmtId="0" fontId="4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/>
    </xf>
    <xf numFmtId="0" fontId="8" fillId="10" borderId="0" xfId="0" applyFont="1" applyFill="1" applyAlignment="1">
      <alignment horizontal="left" vertical="center" wrapText="1"/>
    </xf>
    <xf numFmtId="0" fontId="8" fillId="10" borderId="0" xfId="0" applyFont="1" applyFill="1" applyAlignment="1">
      <alignment horizontal="left" wrapText="1"/>
    </xf>
    <xf numFmtId="0" fontId="8" fillId="12" borderId="0" xfId="0" applyFont="1" applyFill="1" applyAlignment="1" applyProtection="1">
      <alignment horizontal="center" vertical="center" wrapText="1"/>
      <protection locked="0"/>
    </xf>
    <xf numFmtId="0" fontId="2" fillId="7" borderId="0" xfId="0" applyFon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1" fillId="11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4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7" fillId="11" borderId="0" xfId="0" applyFont="1" applyFill="1" applyAlignment="1">
      <alignment horizontal="center"/>
    </xf>
    <xf numFmtId="0" fontId="17" fillId="11" borderId="0" xfId="0" applyFont="1" applyFill="1" applyAlignment="1">
      <alignment horizontal="left"/>
    </xf>
    <xf numFmtId="0" fontId="17" fillId="13" borderId="0" xfId="0" applyFont="1" applyFill="1" applyAlignment="1">
      <alignment horizontal="left"/>
    </xf>
    <xf numFmtId="0" fontId="12" fillId="4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Crocs grouped by size (m)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'Collect data'!$I$11:$M$12</c:f>
              <c:multiLvlStrCache>
                <c:ptCount val="5"/>
                <c:lvl>
                  <c:pt idx="0">
                    <c:v>Hatchling </c:v>
                  </c:pt>
                  <c:pt idx="1">
                    <c:v>Juvenile </c:v>
                  </c:pt>
                  <c:pt idx="2">
                    <c:v>Young adult</c:v>
                  </c:pt>
                  <c:pt idx="3">
                    <c:v>Adult </c:v>
                  </c:pt>
                  <c:pt idx="4">
                    <c:v>EO</c:v>
                  </c:pt>
                </c:lvl>
                <c:lvl>
                  <c:pt idx="0">
                    <c:v>&lt; 0.6m</c:v>
                  </c:pt>
                  <c:pt idx="1">
                    <c:v>&gt;0.6 and &lt;1.2m</c:v>
                  </c:pt>
                  <c:pt idx="2">
                    <c:v>&gt;1.2 and &lt;2.1m</c:v>
                  </c:pt>
                  <c:pt idx="3">
                    <c:v>&gt;2.1m</c:v>
                  </c:pt>
                  <c:pt idx="4">
                    <c:v>EYE SHINE ONLY</c:v>
                  </c:pt>
                </c:lvl>
              </c:multiLvlStrCache>
            </c:multiLvlStrRef>
          </c:cat>
          <c:val>
            <c:numRef>
              <c:f>'Collect data'!$I$64:$M$64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F-44F3-B4A9-CD8B5487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590080"/>
        <c:axId val="118616448"/>
      </c:barChart>
      <c:catAx>
        <c:axId val="11859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18616448"/>
        <c:crosses val="autoZero"/>
        <c:auto val="1"/>
        <c:lblAlgn val="ctr"/>
        <c:lblOffset val="100"/>
        <c:noMultiLvlLbl val="0"/>
      </c:catAx>
      <c:valAx>
        <c:axId val="118616448"/>
        <c:scaling>
          <c:orientation val="minMax"/>
          <c:max val="5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859008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Proportion head to length </a:t>
            </a:r>
            <a:endParaRPr lang="en-A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4A-42E6-B507-5D23148E1D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4A-42E6-B507-5D23148E1D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4A-42E6-B507-5D23148E1D3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'Compare graphs'!$A$12:$C$12</c:f>
              <c:numCache>
                <c:formatCode>General</c:formatCode>
                <c:ptCount val="3"/>
                <c:pt idx="0">
                  <c:v>45</c:v>
                </c:pt>
                <c:pt idx="1">
                  <c:v>367</c:v>
                </c:pt>
                <c:pt idx="2" formatCode="0%">
                  <c:v>9.6774193548387094E-2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3-4FA6-A7A5-EBB8D4C81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Saltwater croc head size (cm) against estimated length (m)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'Collect data'!$P$11</c:f>
              <c:strCache>
                <c:ptCount val="1"/>
                <c:pt idx="0">
                  <c:v>Estimated length (m)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27"/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36-4881-A988-301E4C3C27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'Collect data'!$O$12:$O$42</c:f>
              <c:numCache>
                <c:formatCode>General</c:formatCode>
                <c:ptCount val="31"/>
              </c:numCache>
            </c:numRef>
          </c:xVal>
          <c:yVal>
            <c:numRef>
              <c:f>'Collect data'!$P$12:$P$42</c:f>
              <c:numCache>
                <c:formatCode>General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36-4881-A988-301E4C3C2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195968"/>
        <c:axId val="42198144"/>
      </c:scatterChart>
      <c:valAx>
        <c:axId val="42195968"/>
        <c:scaling>
          <c:orientation val="minMax"/>
          <c:max val="6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Head length (cm)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2198144"/>
        <c:crosses val="autoZero"/>
        <c:crossBetween val="midCat"/>
      </c:valAx>
      <c:valAx>
        <c:axId val="42198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length</a:t>
                </a:r>
                <a:r>
                  <a:rPr lang="en-AU" baseline="0"/>
                  <a:t> (m)</a:t>
                </a:r>
                <a:endParaRPr lang="en-AU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421959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Croc head size and</a:t>
            </a:r>
            <a:r>
              <a:rPr lang="en-AU" baseline="0"/>
              <a:t> estimated length (cm)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'Compare graphs'!$A$6</c:f>
              <c:strCache>
                <c:ptCount val="1"/>
                <c:pt idx="0">
                  <c:v>Head size (cm)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'Compare graphs'!$A$7:$A$13</c:f>
              <c:numCache>
                <c:formatCode>General</c:formatCode>
                <c:ptCount val="7"/>
                <c:pt idx="1">
                  <c:v>5</c:v>
                </c:pt>
                <c:pt idx="2">
                  <c:v>12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2-4EF3-8718-26C6409D232E}"/>
            </c:ext>
          </c:extLst>
        </c:ser>
        <c:ser>
          <c:idx val="1"/>
          <c:order val="1"/>
          <c:tx>
            <c:strRef>
              <c:f>'Compare graphs'!$B$6</c:f>
              <c:strCache>
                <c:ptCount val="1"/>
                <c:pt idx="0">
                  <c:v>Estimated length cm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'Compare graphs'!$B$7:$B$13</c:f>
              <c:numCache>
                <c:formatCode>General</c:formatCode>
                <c:ptCount val="7"/>
                <c:pt idx="1">
                  <c:v>39</c:v>
                </c:pt>
                <c:pt idx="2">
                  <c:v>96</c:v>
                </c:pt>
                <c:pt idx="3">
                  <c:v>163</c:v>
                </c:pt>
                <c:pt idx="4">
                  <c:v>271</c:v>
                </c:pt>
                <c:pt idx="5">
                  <c:v>367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2-4EF3-8718-26C6409D23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63708383"/>
        <c:axId val="2063710047"/>
      </c:barChart>
      <c:catAx>
        <c:axId val="206370838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710047"/>
        <c:crosses val="autoZero"/>
        <c:auto val="1"/>
        <c:lblAlgn val="ctr"/>
        <c:lblOffset val="100"/>
        <c:noMultiLvlLbl val="0"/>
      </c:catAx>
      <c:valAx>
        <c:axId val="2063710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70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Croc head size against estimated length (cm)</a:t>
            </a:r>
            <a:endParaRPr lang="en-AU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'Compare graphs'!$B$6</c:f>
              <c:strCache>
                <c:ptCount val="1"/>
                <c:pt idx="0">
                  <c:v>Estimated length cm</c:v>
                </c:pt>
              </c:strCache>
            </c:strRef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numRef>
              <c:f>'Compare graphs'!$A$7:$A$13</c:f>
              <c:numCache>
                <c:formatCode>General</c:formatCode>
                <c:ptCount val="7"/>
                <c:pt idx="1">
                  <c:v>5</c:v>
                </c:pt>
                <c:pt idx="2">
                  <c:v>12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</c:numCache>
            </c:numRef>
          </c:xVal>
          <c:yVal>
            <c:numRef>
              <c:f>'Compare graphs'!$B$7:$B$13</c:f>
              <c:numCache>
                <c:formatCode>General</c:formatCode>
                <c:ptCount val="7"/>
                <c:pt idx="1">
                  <c:v>39</c:v>
                </c:pt>
                <c:pt idx="2">
                  <c:v>96</c:v>
                </c:pt>
                <c:pt idx="3">
                  <c:v>163</c:v>
                </c:pt>
                <c:pt idx="4">
                  <c:v>271</c:v>
                </c:pt>
                <c:pt idx="5">
                  <c:v>367</c:v>
                </c:pt>
                <c:pt idx="6">
                  <c:v>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8F-41C7-92B2-0D4FE33B6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3714207"/>
        <c:axId val="2063709215"/>
      </c:scatterChart>
      <c:valAx>
        <c:axId val="2063714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709215"/>
        <c:crosses val="autoZero"/>
        <c:crossBetween val="midCat"/>
      </c:valAx>
      <c:valAx>
        <c:axId val="2063709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37142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 sz="16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Croc head size and estimated length (cm)</a:t>
            </a:r>
            <a:endParaRPr lang="en-AU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'Compare graphs'!$A$6</c:f>
              <c:strCache>
                <c:ptCount val="1"/>
                <c:pt idx="0">
                  <c:v>Head size (cm)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'Compare graphs'!$A$7:$A$13</c:f>
              <c:numCache>
                <c:formatCode>General</c:formatCode>
                <c:ptCount val="7"/>
                <c:pt idx="1">
                  <c:v>5</c:v>
                </c:pt>
                <c:pt idx="2">
                  <c:v>12</c:v>
                </c:pt>
                <c:pt idx="3">
                  <c:v>20</c:v>
                </c:pt>
                <c:pt idx="4">
                  <c:v>30</c:v>
                </c:pt>
                <c:pt idx="5">
                  <c:v>45</c:v>
                </c:pt>
                <c:pt idx="6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C-4D37-A1DF-0DFA975EA272}"/>
            </c:ext>
          </c:extLst>
        </c:ser>
        <c:ser>
          <c:idx val="1"/>
          <c:order val="1"/>
          <c:tx>
            <c:strRef>
              <c:f>'Compare graphs'!$B$6</c:f>
              <c:strCache>
                <c:ptCount val="1"/>
                <c:pt idx="0">
                  <c:v>Estimated length cm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'Compare graphs'!$B$7:$B$13</c:f>
              <c:numCache>
                <c:formatCode>General</c:formatCode>
                <c:ptCount val="7"/>
                <c:pt idx="1">
                  <c:v>39</c:v>
                </c:pt>
                <c:pt idx="2">
                  <c:v>96</c:v>
                </c:pt>
                <c:pt idx="3">
                  <c:v>163</c:v>
                </c:pt>
                <c:pt idx="4">
                  <c:v>271</c:v>
                </c:pt>
                <c:pt idx="5">
                  <c:v>367</c:v>
                </c:pt>
                <c:pt idx="6">
                  <c:v>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FC-4D37-A1DF-0DFA975EA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066066159"/>
        <c:axId val="2066072399"/>
      </c:barChart>
      <c:catAx>
        <c:axId val="2066066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072399"/>
        <c:crosses val="autoZero"/>
        <c:auto val="1"/>
        <c:lblAlgn val="ctr"/>
        <c:lblOffset val="100"/>
        <c:noMultiLvlLbl val="0"/>
      </c:catAx>
      <c:valAx>
        <c:axId val="2066072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6066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Proportion head to length </a:t>
            </a:r>
          </a:p>
        </c:rich>
      </c:tx>
      <c:layout>
        <c:manualLayout>
          <c:xMode val="edge"/>
          <c:yMode val="edge"/>
          <c:x val="0.15593859227663001"/>
          <c:y val="4.2105263157894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5A-444A-BF79-8CF3F5D8F9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5A-444A-BF79-8CF3F5D8F9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5A-444A-BF79-8CF3F5D8F9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'Compare graphs'!$A$8:$C$8</c:f>
              <c:numCache>
                <c:formatCode>General</c:formatCode>
                <c:ptCount val="3"/>
                <c:pt idx="0">
                  <c:v>5</c:v>
                </c:pt>
                <c:pt idx="1">
                  <c:v>39</c:v>
                </c:pt>
                <c:pt idx="2" formatCode="0%">
                  <c:v>5.2083333333333336E-2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9-450C-BD55-82786FBA4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Proportion head to length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D4-479C-A303-EC1D963540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D4-479C-A303-EC1D9635400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D4-479C-A303-EC1D963540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'Compare graphs'!$A$9:$C$9</c:f>
              <c:numCache>
                <c:formatCode>General</c:formatCode>
                <c:ptCount val="3"/>
                <c:pt idx="0">
                  <c:v>12</c:v>
                </c:pt>
                <c:pt idx="1">
                  <c:v>96</c:v>
                </c:pt>
                <c:pt idx="2" formatCode="0%">
                  <c:v>7.3619631901840496E-2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7-404D-92BE-50A22625A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baseline="0">
                <a:effectLst/>
              </a:rPr>
              <a:t>Proportion head to length </a:t>
            </a:r>
            <a:endParaRPr lang="en-AU" sz="1100">
              <a:effectLst/>
            </a:endParaRPr>
          </a:p>
        </c:rich>
      </c:tx>
      <c:layout>
        <c:manualLayout>
          <c:xMode val="edge"/>
          <c:yMode val="edge"/>
          <c:x val="0.17022653721682848"/>
          <c:y val="4.1450799750207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F1-47A4-9C79-9F3D368B632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F1-47A4-9C79-9F3D368B632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F1-47A4-9C79-9F3D368B63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'Compare graphs'!$A$10:$C$10</c:f>
              <c:numCache>
                <c:formatCode>General</c:formatCode>
                <c:ptCount val="3"/>
                <c:pt idx="0">
                  <c:v>20</c:v>
                </c:pt>
                <c:pt idx="1">
                  <c:v>163</c:v>
                </c:pt>
                <c:pt idx="2" formatCode="0%">
                  <c:v>7.3800738007380073E-2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E-4B5B-9416-0AC7781D6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 sz="1400" b="0" i="0" baseline="0">
                <a:effectLst/>
              </a:rPr>
              <a:t>Proportion head to length </a:t>
            </a:r>
            <a:endParaRPr lang="en-AU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40-4025-8149-7787BD35830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40-4025-8149-7787BD35830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240-4025-8149-7787BD3583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'Compare graphs'!$A$11:$C$11</c:f>
              <c:numCache>
                <c:formatCode>General</c:formatCode>
                <c:ptCount val="3"/>
                <c:pt idx="0">
                  <c:v>30</c:v>
                </c:pt>
                <c:pt idx="1">
                  <c:v>271</c:v>
                </c:pt>
                <c:pt idx="2" formatCode="0%">
                  <c:v>8.1743869209809264E-2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9-42FD-B389-2BC985825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76200</xdr:rowOff>
    </xdr:from>
    <xdr:to>
      <xdr:col>20</xdr:col>
      <xdr:colOff>772042</xdr:colOff>
      <xdr:row>7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0" y="76200"/>
          <a:ext cx="6629917" cy="408622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9</xdr:row>
      <xdr:rowOff>1177</xdr:rowOff>
    </xdr:from>
    <xdr:to>
      <xdr:col>9</xdr:col>
      <xdr:colOff>180974</xdr:colOff>
      <xdr:row>26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2874" y="1982377"/>
          <a:ext cx="6124575" cy="4065998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29</xdr:row>
      <xdr:rowOff>85724</xdr:rowOff>
    </xdr:from>
    <xdr:to>
      <xdr:col>5</xdr:col>
      <xdr:colOff>95250</xdr:colOff>
      <xdr:row>33</xdr:row>
      <xdr:rowOff>57149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028825" y="8915399"/>
          <a:ext cx="742950" cy="733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18</xdr:col>
      <xdr:colOff>0</xdr:colOff>
      <xdr:row>28</xdr:row>
      <xdr:rowOff>0</xdr:rowOff>
    </xdr:from>
    <xdr:to>
      <xdr:col>21</xdr:col>
      <xdr:colOff>247650</xdr:colOff>
      <xdr:row>31</xdr:row>
      <xdr:rowOff>123825</xdr:rowOff>
    </xdr:to>
    <xdr:pic>
      <xdr:nvPicPr>
        <xdr:cNvPr id="7" name="Picture 6" descr="https://www.digitaltechnologieshub.edu.au/public/img/logo_small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6267450"/>
          <a:ext cx="22479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7</xdr:row>
      <xdr:rowOff>161924</xdr:rowOff>
    </xdr:from>
    <xdr:to>
      <xdr:col>5</xdr:col>
      <xdr:colOff>619125</xdr:colOff>
      <xdr:row>9</xdr:row>
      <xdr:rowOff>152399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95650" y="1571624"/>
          <a:ext cx="400050" cy="3714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238125</xdr:colOff>
      <xdr:row>16</xdr:row>
      <xdr:rowOff>142874</xdr:rowOff>
    </xdr:from>
    <xdr:to>
      <xdr:col>5</xdr:col>
      <xdr:colOff>638175</xdr:colOff>
      <xdr:row>18</xdr:row>
      <xdr:rowOff>133349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314700" y="3619499"/>
          <a:ext cx="400050" cy="3714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5</xdr:col>
      <xdr:colOff>200025</xdr:colOff>
      <xdr:row>20</xdr:row>
      <xdr:rowOff>76198</xdr:rowOff>
    </xdr:from>
    <xdr:to>
      <xdr:col>5</xdr:col>
      <xdr:colOff>600075</xdr:colOff>
      <xdr:row>22</xdr:row>
      <xdr:rowOff>142874</xdr:rowOff>
    </xdr:to>
    <xdr:sp macro="" textlink="">
      <xdr:nvSpPr>
        <xdr:cNvPr id="7" name="Down Arrow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3276600" y="4457698"/>
          <a:ext cx="400050" cy="44767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14</xdr:col>
      <xdr:colOff>723899</xdr:colOff>
      <xdr:row>6</xdr:row>
      <xdr:rowOff>28575</xdr:rowOff>
    </xdr:from>
    <xdr:to>
      <xdr:col>14</xdr:col>
      <xdr:colOff>1095374</xdr:colOff>
      <xdr:row>7</xdr:row>
      <xdr:rowOff>304800</xdr:rowOff>
    </xdr:to>
    <xdr:sp macro="" textlink="">
      <xdr:nvSpPr>
        <xdr:cNvPr id="4" name="Up Arrow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0800000">
          <a:off x="14392274" y="1876425"/>
          <a:ext cx="371475" cy="466725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15</xdr:col>
      <xdr:colOff>914399</xdr:colOff>
      <xdr:row>6</xdr:row>
      <xdr:rowOff>19050</xdr:rowOff>
    </xdr:from>
    <xdr:to>
      <xdr:col>15</xdr:col>
      <xdr:colOff>1285874</xdr:colOff>
      <xdr:row>7</xdr:row>
      <xdr:rowOff>295275</xdr:rowOff>
    </xdr:to>
    <xdr:sp macro="" textlink="">
      <xdr:nvSpPr>
        <xdr:cNvPr id="6" name="Up Arrow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10800000">
          <a:off x="16382999" y="1866900"/>
          <a:ext cx="371475" cy="466725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533400</xdr:colOff>
      <xdr:row>6</xdr:row>
      <xdr:rowOff>47625</xdr:rowOff>
    </xdr:from>
    <xdr:to>
      <xdr:col>8</xdr:col>
      <xdr:colOff>904875</xdr:colOff>
      <xdr:row>7</xdr:row>
      <xdr:rowOff>323850</xdr:rowOff>
    </xdr:to>
    <xdr:sp macro="" textlink="">
      <xdr:nvSpPr>
        <xdr:cNvPr id="8" name="Up Arrow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 rot="10800000">
          <a:off x="5314950" y="1895475"/>
          <a:ext cx="371475" cy="466725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704850</xdr:colOff>
      <xdr:row>6</xdr:row>
      <xdr:rowOff>76200</xdr:rowOff>
    </xdr:from>
    <xdr:to>
      <xdr:col>9</xdr:col>
      <xdr:colOff>1076325</xdr:colOff>
      <xdr:row>8</xdr:row>
      <xdr:rowOff>0</xdr:rowOff>
    </xdr:to>
    <xdr:sp macro="" textlink="">
      <xdr:nvSpPr>
        <xdr:cNvPr id="9" name="Up Arrow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0800000">
          <a:off x="6934200" y="1924050"/>
          <a:ext cx="371475" cy="466725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10</xdr:col>
      <xdr:colOff>800100</xdr:colOff>
      <xdr:row>6</xdr:row>
      <xdr:rowOff>76200</xdr:rowOff>
    </xdr:from>
    <xdr:to>
      <xdr:col>10</xdr:col>
      <xdr:colOff>1171575</xdr:colOff>
      <xdr:row>8</xdr:row>
      <xdr:rowOff>0</xdr:rowOff>
    </xdr:to>
    <xdr:sp macro="" textlink="">
      <xdr:nvSpPr>
        <xdr:cNvPr id="10" name="Up Arrow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 rot="10800000">
          <a:off x="8829675" y="2114550"/>
          <a:ext cx="371475" cy="466725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11</xdr:col>
      <xdr:colOff>590550</xdr:colOff>
      <xdr:row>6</xdr:row>
      <xdr:rowOff>47625</xdr:rowOff>
    </xdr:from>
    <xdr:to>
      <xdr:col>11</xdr:col>
      <xdr:colOff>962025</xdr:colOff>
      <xdr:row>7</xdr:row>
      <xdr:rowOff>323850</xdr:rowOff>
    </xdr:to>
    <xdr:sp macro="" textlink="">
      <xdr:nvSpPr>
        <xdr:cNvPr id="11" name="Up Arrow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10534650" y="1895475"/>
          <a:ext cx="371475" cy="466725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12</xdr:col>
      <xdr:colOff>800100</xdr:colOff>
      <xdr:row>6</xdr:row>
      <xdr:rowOff>47625</xdr:rowOff>
    </xdr:from>
    <xdr:to>
      <xdr:col>12</xdr:col>
      <xdr:colOff>1171575</xdr:colOff>
      <xdr:row>7</xdr:row>
      <xdr:rowOff>323850</xdr:rowOff>
    </xdr:to>
    <xdr:sp macro="" textlink="">
      <xdr:nvSpPr>
        <xdr:cNvPr id="12" name="Up Arrow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12268200" y="1895475"/>
          <a:ext cx="371475" cy="466725"/>
        </a:xfrm>
        <a:prstGeom prst="up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190499</xdr:rowOff>
    </xdr:from>
    <xdr:to>
      <xdr:col>18</xdr:col>
      <xdr:colOff>228600</xdr:colOff>
      <xdr:row>32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133349</xdr:colOff>
      <xdr:row>3</xdr:row>
      <xdr:rowOff>19049</xdr:rowOff>
    </xdr:from>
    <xdr:to>
      <xdr:col>16</xdr:col>
      <xdr:colOff>581024</xdr:colOff>
      <xdr:row>31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</xdr:colOff>
      <xdr:row>39</xdr:row>
      <xdr:rowOff>104775</xdr:rowOff>
    </xdr:from>
    <xdr:to>
      <xdr:col>14</xdr:col>
      <xdr:colOff>314325</xdr:colOff>
      <xdr:row>53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5</xdr:row>
      <xdr:rowOff>47625</xdr:rowOff>
    </xdr:from>
    <xdr:to>
      <xdr:col>14</xdr:col>
      <xdr:colOff>371475</xdr:colOff>
      <xdr:row>19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80962</xdr:colOff>
      <xdr:row>22</xdr:row>
      <xdr:rowOff>85725</xdr:rowOff>
    </xdr:from>
    <xdr:to>
      <xdr:col>14</xdr:col>
      <xdr:colOff>385762</xdr:colOff>
      <xdr:row>36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219076</xdr:colOff>
      <xdr:row>5</xdr:row>
      <xdr:rowOff>28575</xdr:rowOff>
    </xdr:from>
    <xdr:to>
      <xdr:col>6</xdr:col>
      <xdr:colOff>571500</xdr:colOff>
      <xdr:row>14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209551</xdr:colOff>
      <xdr:row>15</xdr:row>
      <xdr:rowOff>0</xdr:rowOff>
    </xdr:from>
    <xdr:to>
      <xdr:col>6</xdr:col>
      <xdr:colOff>561975</xdr:colOff>
      <xdr:row>23</xdr:row>
      <xdr:rowOff>104775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209549</xdr:colOff>
      <xdr:row>23</xdr:row>
      <xdr:rowOff>171451</xdr:rowOff>
    </xdr:from>
    <xdr:to>
      <xdr:col>6</xdr:col>
      <xdr:colOff>542924</xdr:colOff>
      <xdr:row>34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209550</xdr:colOff>
      <xdr:row>34</xdr:row>
      <xdr:rowOff>66674</xdr:rowOff>
    </xdr:from>
    <xdr:to>
      <xdr:col>6</xdr:col>
      <xdr:colOff>523876</xdr:colOff>
      <xdr:row>43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171450</xdr:colOff>
      <xdr:row>44</xdr:row>
      <xdr:rowOff>57150</xdr:rowOff>
    </xdr:from>
    <xdr:to>
      <xdr:col>6</xdr:col>
      <xdr:colOff>485775</xdr:colOff>
      <xdr:row>54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X43"/>
  <sheetViews>
    <sheetView tabSelected="1" workbookViewId="0">
      <selection activeCell="I7" sqref="I7"/>
    </sheetView>
  </sheetViews>
  <sheetFormatPr defaultRowHeight="15" x14ac:dyDescent="0.25"/>
  <cols>
    <col min="1" max="1" width="3.5703125" customWidth="1"/>
    <col min="7" max="7" width="12" customWidth="1"/>
    <col min="8" max="8" width="12.140625" customWidth="1"/>
    <col min="9" max="9" width="17.85546875" customWidth="1"/>
    <col min="10" max="10" width="10.28515625" customWidth="1"/>
    <col min="11" max="11" width="5.5703125" customWidth="1"/>
    <col min="21" max="21" width="11.7109375" customWidth="1"/>
    <col min="22" max="22" width="16.140625" style="9" customWidth="1"/>
    <col min="23" max="24" width="9.140625" style="9"/>
  </cols>
  <sheetData>
    <row r="1" spans="1:2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53" customHeight="1" x14ac:dyDescent="0.25">
      <c r="A2" s="9"/>
      <c r="B2" s="47" t="s">
        <v>46</v>
      </c>
      <c r="C2" s="47"/>
      <c r="D2" s="47"/>
      <c r="E2" s="47"/>
      <c r="F2" s="47"/>
      <c r="G2" s="47"/>
      <c r="H2" s="47"/>
      <c r="I2" s="47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25">
      <c r="A3" s="9"/>
      <c r="B3" s="47"/>
      <c r="C3" s="47"/>
      <c r="D3" s="47"/>
      <c r="E3" s="47"/>
      <c r="F3" s="47"/>
      <c r="G3" s="47"/>
      <c r="H3" s="47"/>
      <c r="I3" s="47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 x14ac:dyDescent="0.25">
      <c r="A4" s="9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9"/>
      <c r="U4" s="9"/>
    </row>
    <row r="5" spans="1:21" ht="31.5" x14ac:dyDescent="0.5">
      <c r="A5" s="9"/>
      <c r="B5" s="38" t="s">
        <v>17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50"/>
      <c r="U5" s="50"/>
    </row>
    <row r="6" spans="1:21" ht="31.5" x14ac:dyDescent="0.5">
      <c r="A6" s="9"/>
      <c r="B6" s="38" t="s">
        <v>18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9"/>
      <c r="U6" s="9"/>
    </row>
    <row r="7" spans="1:21" ht="31.5" x14ac:dyDescent="0.5">
      <c r="A7" s="9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9"/>
      <c r="U7" s="9"/>
    </row>
    <row r="8" spans="1:21" ht="36.75" customHeight="1" x14ac:dyDescent="0.5">
      <c r="A8" s="9"/>
      <c r="B8" s="38" t="s">
        <v>25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9"/>
      <c r="U8" s="9"/>
    </row>
    <row r="9" spans="1:21" s="40" customFormat="1" ht="21.75" customHeight="1" x14ac:dyDescent="0.25">
      <c r="K9" s="40" t="s">
        <v>58</v>
      </c>
    </row>
    <row r="10" spans="1:21" ht="15" customHeight="1" x14ac:dyDescent="0.25">
      <c r="A10" s="9"/>
      <c r="B10" s="24"/>
      <c r="C10" s="24"/>
      <c r="D10" s="24"/>
      <c r="E10" s="24"/>
      <c r="F10" s="24"/>
      <c r="G10" s="24"/>
      <c r="H10" s="24"/>
      <c r="I10" s="24"/>
      <c r="J10" s="24"/>
      <c r="K10" s="33"/>
      <c r="L10" s="51" t="s">
        <v>26</v>
      </c>
      <c r="M10" s="51"/>
      <c r="N10" s="51"/>
      <c r="O10" s="51"/>
      <c r="P10" s="51"/>
      <c r="Q10" s="51"/>
      <c r="R10" s="51"/>
      <c r="S10" s="51"/>
      <c r="T10" s="51"/>
      <c r="U10" s="51"/>
    </row>
    <row r="11" spans="1:21" ht="21.7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33"/>
      <c r="L11" s="51"/>
      <c r="M11" s="51"/>
      <c r="N11" s="51"/>
      <c r="O11" s="51"/>
      <c r="P11" s="51"/>
      <c r="Q11" s="51"/>
      <c r="R11" s="51"/>
      <c r="S11" s="51"/>
      <c r="T11" s="51"/>
      <c r="U11" s="51"/>
    </row>
    <row r="12" spans="1:21" ht="19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33"/>
      <c r="L12" s="52" t="s">
        <v>27</v>
      </c>
      <c r="M12" s="52"/>
      <c r="N12" s="52"/>
      <c r="O12" s="52"/>
      <c r="P12" s="52"/>
      <c r="Q12" s="52"/>
      <c r="R12" s="52"/>
      <c r="S12" s="52"/>
      <c r="T12" s="52"/>
      <c r="U12" s="52"/>
    </row>
    <row r="13" spans="1:21" ht="27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33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spans="1:21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33"/>
      <c r="L14" s="52"/>
      <c r="M14" s="52"/>
      <c r="N14" s="52"/>
      <c r="O14" s="52"/>
      <c r="P14" s="52"/>
      <c r="Q14" s="52"/>
      <c r="R14" s="52"/>
      <c r="S14" s="52"/>
      <c r="T14" s="52"/>
      <c r="U14" s="52"/>
    </row>
    <row r="15" spans="1:21" ht="1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33"/>
      <c r="L15" s="48" t="s">
        <v>28</v>
      </c>
      <c r="M15" s="48"/>
      <c r="N15" s="48"/>
      <c r="O15" s="48"/>
      <c r="P15" s="48"/>
      <c r="Q15" s="48"/>
      <c r="R15" s="48"/>
      <c r="S15" s="48"/>
      <c r="T15" s="48"/>
      <c r="U15" s="48"/>
    </row>
    <row r="16" spans="1:21" ht="20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33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pans="1:21" ht="1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33"/>
      <c r="L17" s="48" t="s">
        <v>29</v>
      </c>
      <c r="M17" s="48"/>
      <c r="N17" s="48"/>
      <c r="O17" s="48"/>
      <c r="P17" s="48"/>
      <c r="Q17" s="48"/>
      <c r="R17" s="48"/>
      <c r="S17" s="48"/>
      <c r="T17" s="48"/>
      <c r="U17" s="48"/>
    </row>
    <row r="18" spans="1:21" ht="21.7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33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pans="1:21" ht="33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33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spans="1:21" ht="1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spans="1:21" ht="1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spans="1:21" ht="1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33"/>
      <c r="L22" s="48" t="s">
        <v>35</v>
      </c>
      <c r="M22" s="48"/>
      <c r="N22" s="48"/>
      <c r="O22" s="48"/>
      <c r="P22" s="48"/>
      <c r="Q22" s="48"/>
      <c r="R22" s="48"/>
      <c r="S22" s="48"/>
      <c r="T22" s="48"/>
      <c r="U22" s="48"/>
    </row>
    <row r="23" spans="1:21" ht="1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33"/>
      <c r="L23" s="48"/>
      <c r="M23" s="48"/>
      <c r="N23" s="48"/>
      <c r="O23" s="48"/>
      <c r="P23" s="48"/>
      <c r="Q23" s="48"/>
      <c r="R23" s="48"/>
      <c r="S23" s="48"/>
      <c r="T23" s="48"/>
      <c r="U23" s="48"/>
    </row>
    <row r="24" spans="1:21" ht="1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33"/>
      <c r="L24" s="48"/>
      <c r="M24" s="48"/>
      <c r="N24" s="48"/>
      <c r="O24" s="48"/>
      <c r="P24" s="48"/>
      <c r="Q24" s="48"/>
      <c r="R24" s="48"/>
      <c r="S24" s="48"/>
      <c r="T24" s="48"/>
      <c r="U24" s="48"/>
    </row>
    <row r="25" spans="1:21" ht="1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33"/>
      <c r="L25" s="48"/>
      <c r="M25" s="48"/>
      <c r="N25" s="48"/>
      <c r="O25" s="48"/>
      <c r="P25" s="48"/>
      <c r="Q25" s="48"/>
      <c r="R25" s="48"/>
      <c r="S25" s="48"/>
      <c r="T25" s="48"/>
      <c r="U25" s="48"/>
    </row>
    <row r="26" spans="1:21" ht="1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</row>
    <row r="27" spans="1:21" ht="1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</row>
    <row r="28" spans="1:21" x14ac:dyDescent="0.25">
      <c r="A28" s="9"/>
      <c r="B28" s="9"/>
      <c r="C28" s="9"/>
      <c r="D28" s="9"/>
      <c r="E28" s="49" t="s">
        <v>20</v>
      </c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9"/>
      <c r="Q28" s="9"/>
      <c r="R28" s="9"/>
      <c r="S28" s="9"/>
      <c r="T28" s="9"/>
      <c r="U28" s="9"/>
    </row>
    <row r="29" spans="1:21" x14ac:dyDescent="0.25">
      <c r="A29" s="9"/>
      <c r="B29" s="9"/>
      <c r="C29" s="9"/>
      <c r="D29" s="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9"/>
      <c r="Q29" s="9"/>
      <c r="R29" s="9"/>
      <c r="S29" s="9"/>
      <c r="T29" s="9"/>
      <c r="U29" s="9"/>
    </row>
    <row r="30" spans="1:21" x14ac:dyDescent="0.25">
      <c r="A30" s="9"/>
      <c r="B30" s="9"/>
      <c r="C30" s="9"/>
      <c r="D30" s="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9"/>
      <c r="Q30" s="9"/>
      <c r="R30" s="9"/>
      <c r="S30" s="9"/>
      <c r="T30" s="9"/>
      <c r="U30" s="9"/>
    </row>
    <row r="31" spans="1:2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</sheetData>
  <mergeCells count="8">
    <mergeCell ref="B2:I3"/>
    <mergeCell ref="L22:U25"/>
    <mergeCell ref="E28:O30"/>
    <mergeCell ref="T5:U5"/>
    <mergeCell ref="L10:U11"/>
    <mergeCell ref="L12:U14"/>
    <mergeCell ref="L15:U16"/>
    <mergeCell ref="L17:U19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CC123"/>
  <sheetViews>
    <sheetView workbookViewId="0">
      <selection activeCell="R16" sqref="R16"/>
    </sheetView>
  </sheetViews>
  <sheetFormatPr defaultRowHeight="15" x14ac:dyDescent="0.25"/>
  <cols>
    <col min="1" max="1" width="2.85546875" customWidth="1"/>
    <col min="2" max="2" width="12.7109375" customWidth="1"/>
    <col min="3" max="3" width="12" customWidth="1"/>
    <col min="6" max="6" width="12.5703125" customWidth="1"/>
    <col min="8" max="8" width="3.85546875" style="14" customWidth="1"/>
    <col min="9" max="9" width="21.7109375" customWidth="1"/>
    <col min="10" max="10" width="27" customWidth="1"/>
    <col min="11" max="11" width="28.7109375" customWidth="1"/>
    <col min="12" max="12" width="22.85546875" customWidth="1"/>
    <col min="13" max="13" width="28.7109375" customWidth="1"/>
    <col min="14" max="14" width="4.28515625" style="14" customWidth="1"/>
    <col min="15" max="15" width="27" style="27" customWidth="1"/>
    <col min="16" max="16" width="31.5703125" style="15" customWidth="1"/>
    <col min="17" max="20" width="9.140625" style="15"/>
  </cols>
  <sheetData>
    <row r="1" spans="1:81" x14ac:dyDescent="0.25">
      <c r="A1" s="14"/>
      <c r="B1" s="53" t="s">
        <v>30</v>
      </c>
      <c r="C1" s="53"/>
      <c r="D1" s="53"/>
      <c r="E1" s="53"/>
      <c r="F1" s="53"/>
      <c r="G1" s="53"/>
      <c r="I1" s="58" t="s">
        <v>43</v>
      </c>
      <c r="J1" s="58"/>
      <c r="K1" s="58"/>
      <c r="L1" s="58"/>
      <c r="M1" s="58"/>
      <c r="O1" s="58" t="s">
        <v>44</v>
      </c>
      <c r="P1" s="58"/>
      <c r="Q1" s="28"/>
      <c r="R1" s="28"/>
      <c r="S1" s="28"/>
    </row>
    <row r="2" spans="1:81" x14ac:dyDescent="0.25">
      <c r="A2" s="14"/>
      <c r="B2" s="53"/>
      <c r="C2" s="53"/>
      <c r="D2" s="53"/>
      <c r="E2" s="53"/>
      <c r="F2" s="53"/>
      <c r="G2" s="53"/>
      <c r="I2" s="58"/>
      <c r="J2" s="58"/>
      <c r="K2" s="58"/>
      <c r="L2" s="58"/>
      <c r="M2" s="58"/>
      <c r="O2" s="58"/>
      <c r="P2" s="58"/>
      <c r="Q2" s="28"/>
      <c r="R2" s="28"/>
      <c r="S2" s="28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8"/>
    </row>
    <row r="3" spans="1:81" ht="50.25" customHeight="1" x14ac:dyDescent="0.35">
      <c r="A3" s="14"/>
      <c r="B3" s="53"/>
      <c r="C3" s="53"/>
      <c r="D3" s="53"/>
      <c r="E3" s="53"/>
      <c r="F3" s="53"/>
      <c r="G3" s="53"/>
      <c r="I3" s="60" t="s">
        <v>40</v>
      </c>
      <c r="J3" s="60"/>
      <c r="K3" s="60"/>
      <c r="L3" s="60"/>
      <c r="M3" s="60"/>
      <c r="O3" s="62" t="s">
        <v>54</v>
      </c>
      <c r="P3" s="63"/>
      <c r="Q3" s="29"/>
      <c r="R3" s="29"/>
      <c r="S3" s="28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20"/>
    </row>
    <row r="4" spans="1:81" ht="26.25" customHeight="1" x14ac:dyDescent="0.4">
      <c r="A4" s="14"/>
      <c r="B4" s="59" t="s">
        <v>38</v>
      </c>
      <c r="C4" s="59"/>
      <c r="D4" s="59"/>
      <c r="E4" s="59"/>
      <c r="F4" s="59"/>
      <c r="G4" s="59"/>
      <c r="I4" s="12" t="s">
        <v>13</v>
      </c>
      <c r="J4" s="12" t="s">
        <v>14</v>
      </c>
      <c r="K4" s="12" t="s">
        <v>15</v>
      </c>
      <c r="L4" s="12" t="s">
        <v>16</v>
      </c>
      <c r="M4" s="13" t="s">
        <v>11</v>
      </c>
      <c r="O4" s="61" t="s">
        <v>22</v>
      </c>
      <c r="P4" s="61" t="s">
        <v>21</v>
      </c>
      <c r="Q4" s="29"/>
      <c r="R4" s="29"/>
      <c r="S4" s="28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20"/>
    </row>
    <row r="5" spans="1:81" ht="32.25" customHeight="1" x14ac:dyDescent="0.4">
      <c r="A5" s="14"/>
      <c r="B5" s="59"/>
      <c r="C5" s="59"/>
      <c r="D5" s="59"/>
      <c r="E5" s="59"/>
      <c r="F5" s="59"/>
      <c r="G5" s="59"/>
      <c r="I5" s="12" t="s">
        <v>3</v>
      </c>
      <c r="J5" s="12" t="s">
        <v>2</v>
      </c>
      <c r="K5" s="12" t="s">
        <v>4</v>
      </c>
      <c r="L5" s="12" t="s">
        <v>5</v>
      </c>
      <c r="M5" s="13" t="s">
        <v>12</v>
      </c>
      <c r="O5" s="61"/>
      <c r="P5" s="61"/>
      <c r="Q5" s="30"/>
      <c r="R5" s="30"/>
      <c r="S5" s="28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20"/>
    </row>
    <row r="6" spans="1:81" ht="21.75" customHeight="1" x14ac:dyDescent="0.35">
      <c r="A6" s="14"/>
      <c r="B6" s="59"/>
      <c r="C6" s="59"/>
      <c r="D6" s="59"/>
      <c r="E6" s="59"/>
      <c r="F6" s="59"/>
      <c r="G6" s="59"/>
      <c r="I6" s="25">
        <f ca="1">COUNTIF(F20, "&lt;0.6") - COUNTIF(F20, "&lt;0.01")</f>
        <v>0</v>
      </c>
      <c r="J6" s="25">
        <f ca="1">COUNTIF(F20, "&gt;0.61") - COUNTIF(F20, "&gt;1.2")</f>
        <v>0</v>
      </c>
      <c r="K6" s="25">
        <f ca="1">COUNTIF(F20, "&gt;1.2") - COUNTIF(F20, "&gt;2.1")</f>
        <v>0</v>
      </c>
      <c r="L6" s="26">
        <f ca="1">COUNTIF(F20, "&gt;2.1")</f>
        <v>0</v>
      </c>
      <c r="M6" s="26">
        <f ca="1">(COUNTIF(F20,"EO"))</f>
        <v>0</v>
      </c>
      <c r="O6" s="36">
        <f>F11</f>
        <v>0</v>
      </c>
      <c r="P6" s="37">
        <f ca="1">F20</f>
        <v>0</v>
      </c>
      <c r="Q6" s="28"/>
      <c r="R6" s="28"/>
      <c r="S6" s="28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20"/>
    </row>
    <row r="7" spans="1:81" ht="15" customHeight="1" x14ac:dyDescent="0.25">
      <c r="A7" s="14"/>
      <c r="B7" s="59"/>
      <c r="C7" s="59"/>
      <c r="D7" s="59"/>
      <c r="E7" s="59"/>
      <c r="F7" s="59"/>
      <c r="G7" s="59"/>
      <c r="I7" s="56" t="s">
        <v>45</v>
      </c>
      <c r="J7" s="56"/>
      <c r="K7" s="56"/>
      <c r="L7" s="56"/>
      <c r="M7" s="56"/>
      <c r="O7" s="54" t="s">
        <v>41</v>
      </c>
      <c r="P7" s="55"/>
      <c r="Q7" s="28"/>
      <c r="R7" s="28"/>
      <c r="S7" s="28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20"/>
    </row>
    <row r="8" spans="1:81" ht="27.75" customHeight="1" x14ac:dyDescent="0.25">
      <c r="A8" s="14"/>
      <c r="B8" s="59"/>
      <c r="C8" s="59"/>
      <c r="D8" s="59"/>
      <c r="E8" s="59"/>
      <c r="F8" s="59"/>
      <c r="G8" s="59"/>
      <c r="I8" s="57"/>
      <c r="J8" s="57"/>
      <c r="K8" s="57"/>
      <c r="L8" s="57"/>
      <c r="M8" s="57"/>
      <c r="O8" s="55"/>
      <c r="P8" s="55"/>
      <c r="Q8" s="28"/>
      <c r="R8" s="28"/>
      <c r="S8" s="28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20"/>
    </row>
    <row r="9" spans="1:81" ht="15" customHeight="1" x14ac:dyDescent="0.25">
      <c r="A9" s="14"/>
      <c r="B9" s="34"/>
      <c r="C9" s="34"/>
      <c r="D9" s="34"/>
      <c r="E9" s="34"/>
      <c r="F9" s="34"/>
      <c r="G9" s="34"/>
      <c r="I9" s="58" t="s">
        <v>36</v>
      </c>
      <c r="J9" s="58"/>
      <c r="K9" s="58"/>
      <c r="L9" s="58"/>
      <c r="M9" s="58"/>
      <c r="O9" s="67" t="s">
        <v>37</v>
      </c>
      <c r="P9" s="67"/>
      <c r="Q9" s="28"/>
      <c r="R9" s="28"/>
      <c r="S9" s="28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20"/>
    </row>
    <row r="10" spans="1:81" ht="15" customHeight="1" x14ac:dyDescent="0.25">
      <c r="A10" s="14"/>
      <c r="B10" s="34"/>
      <c r="C10" s="34"/>
      <c r="D10" s="34"/>
      <c r="E10" s="34"/>
      <c r="F10" s="34"/>
      <c r="G10" s="34"/>
      <c r="I10" s="58"/>
      <c r="J10" s="58"/>
      <c r="K10" s="58"/>
      <c r="L10" s="58"/>
      <c r="M10" s="58"/>
      <c r="O10" s="67"/>
      <c r="P10" s="67"/>
      <c r="Q10" s="28"/>
      <c r="R10" s="28"/>
      <c r="S10" s="28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20"/>
    </row>
    <row r="11" spans="1:81" ht="26.25" x14ac:dyDescent="0.4">
      <c r="A11" s="14"/>
      <c r="B11" s="14"/>
      <c r="C11" s="14"/>
      <c r="D11" s="14"/>
      <c r="E11" s="14"/>
      <c r="F11" s="11"/>
      <c r="G11" s="14"/>
      <c r="I11" s="12" t="s">
        <v>13</v>
      </c>
      <c r="J11" s="12" t="s">
        <v>14</v>
      </c>
      <c r="K11" s="12" t="s">
        <v>15</v>
      </c>
      <c r="L11" s="12" t="s">
        <v>16</v>
      </c>
      <c r="M11" s="13" t="s">
        <v>11</v>
      </c>
      <c r="O11" s="68" t="s">
        <v>23</v>
      </c>
      <c r="P11" s="68" t="s">
        <v>10</v>
      </c>
      <c r="Q11" s="28"/>
      <c r="R11" s="28"/>
      <c r="S11" s="28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6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8"/>
      <c r="CB11" s="15"/>
      <c r="CC11" s="20"/>
    </row>
    <row r="12" spans="1:81" ht="31.5" x14ac:dyDescent="0.4">
      <c r="A12" s="14"/>
      <c r="B12" s="53" t="s">
        <v>32</v>
      </c>
      <c r="C12" s="53"/>
      <c r="D12" s="53"/>
      <c r="E12" s="53"/>
      <c r="F12" s="53"/>
      <c r="G12" s="53"/>
      <c r="I12" s="12" t="s">
        <v>3</v>
      </c>
      <c r="J12" s="12" t="s">
        <v>2</v>
      </c>
      <c r="K12" s="12" t="s">
        <v>4</v>
      </c>
      <c r="L12" s="12" t="s">
        <v>5</v>
      </c>
      <c r="M12" s="13" t="s">
        <v>12</v>
      </c>
      <c r="O12" s="68"/>
      <c r="P12" s="68"/>
      <c r="Q12" s="28"/>
      <c r="R12" s="28"/>
      <c r="S12" s="28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9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20"/>
      <c r="CB12" s="15"/>
      <c r="CC12" s="20"/>
    </row>
    <row r="13" spans="1:81" ht="15" customHeight="1" x14ac:dyDescent="0.25">
      <c r="A13" s="14"/>
      <c r="B13" s="66" t="s">
        <v>31</v>
      </c>
      <c r="C13" s="66"/>
      <c r="D13" s="66"/>
      <c r="E13" s="66"/>
      <c r="F13" s="66"/>
      <c r="G13" s="66"/>
      <c r="P13" s="27"/>
      <c r="Q13" s="28"/>
      <c r="R13" s="28"/>
      <c r="S13" s="28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9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20"/>
      <c r="CB13" s="15"/>
      <c r="CC13" s="20"/>
    </row>
    <row r="14" spans="1:81" ht="15" customHeight="1" x14ac:dyDescent="0.25">
      <c r="A14" s="14"/>
      <c r="B14" s="66"/>
      <c r="C14" s="66"/>
      <c r="D14" s="66"/>
      <c r="E14" s="66"/>
      <c r="F14" s="66"/>
      <c r="G14" s="66"/>
      <c r="P14" s="27"/>
      <c r="Q14" s="28"/>
      <c r="R14" s="28"/>
      <c r="S14" s="28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9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20"/>
      <c r="CB14" s="15"/>
      <c r="CC14" s="20"/>
    </row>
    <row r="15" spans="1:81" ht="15" customHeight="1" x14ac:dyDescent="0.25">
      <c r="A15" s="14"/>
      <c r="B15" s="66"/>
      <c r="C15" s="66"/>
      <c r="D15" s="66"/>
      <c r="E15" s="66"/>
      <c r="F15" s="66"/>
      <c r="G15" s="66"/>
      <c r="P15" s="27"/>
      <c r="Q15" s="28"/>
      <c r="R15" s="28"/>
      <c r="S15" s="28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9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20"/>
      <c r="CB15" s="15"/>
      <c r="CC15" s="20"/>
    </row>
    <row r="16" spans="1:81" ht="15" customHeight="1" x14ac:dyDescent="0.25">
      <c r="A16" s="14"/>
      <c r="B16" s="66"/>
      <c r="C16" s="66"/>
      <c r="D16" s="66"/>
      <c r="E16" s="66"/>
      <c r="F16" s="66"/>
      <c r="G16" s="66"/>
      <c r="P16" s="31"/>
      <c r="Q16" s="28"/>
      <c r="R16" s="28"/>
      <c r="S16" s="28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9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20"/>
      <c r="CB16" s="15"/>
      <c r="CC16" s="20"/>
    </row>
    <row r="17" spans="1:81" ht="15" customHeight="1" x14ac:dyDescent="0.25">
      <c r="A17" s="14"/>
      <c r="B17" s="66"/>
      <c r="C17" s="66"/>
      <c r="D17" s="66"/>
      <c r="E17" s="66"/>
      <c r="F17" s="66"/>
      <c r="G17" s="66"/>
      <c r="P17" s="31"/>
      <c r="Q17" s="28"/>
      <c r="R17" s="28"/>
      <c r="S17" s="28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9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20"/>
      <c r="CB17" s="15"/>
      <c r="CC17" s="20"/>
    </row>
    <row r="18" spans="1:81" ht="15" customHeight="1" x14ac:dyDescent="0.25">
      <c r="A18" s="14"/>
      <c r="B18" s="66"/>
      <c r="C18" s="66"/>
      <c r="D18" s="66"/>
      <c r="E18" s="66"/>
      <c r="F18" s="66"/>
      <c r="G18" s="66"/>
      <c r="P18" s="31"/>
      <c r="Q18" s="28"/>
      <c r="R18" s="28"/>
      <c r="S18" s="28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9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20"/>
      <c r="CB18" s="15"/>
      <c r="CC18" s="20"/>
    </row>
    <row r="19" spans="1:81" ht="15" customHeight="1" x14ac:dyDescent="0.25">
      <c r="A19" s="14"/>
      <c r="B19" s="66"/>
      <c r="C19" s="66"/>
      <c r="D19" s="66"/>
      <c r="E19" s="66"/>
      <c r="F19" s="66"/>
      <c r="G19" s="66"/>
      <c r="P19" s="31"/>
      <c r="Q19" s="28"/>
      <c r="R19" s="28"/>
      <c r="S19" s="28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9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20"/>
      <c r="CB19" s="15"/>
      <c r="CC19" s="20"/>
    </row>
    <row r="20" spans="1:81" ht="26.25" x14ac:dyDescent="0.4">
      <c r="A20" s="14"/>
      <c r="B20" s="14"/>
      <c r="C20" s="14"/>
      <c r="D20" s="14"/>
      <c r="E20" s="14"/>
      <c r="F20" s="10">
        <f ca="1">Sheet1!E4</f>
        <v>0</v>
      </c>
      <c r="G20" s="14"/>
      <c r="P20" s="31"/>
      <c r="Q20" s="28"/>
      <c r="R20" s="28"/>
      <c r="S20" s="28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20"/>
      <c r="CB20" s="15"/>
      <c r="CC20" s="20"/>
    </row>
    <row r="21" spans="1:81" x14ac:dyDescent="0.25">
      <c r="A21" s="14"/>
      <c r="B21" s="14"/>
      <c r="C21" s="14"/>
      <c r="D21" s="14"/>
      <c r="E21" s="14"/>
      <c r="F21" s="14"/>
      <c r="G21" s="14"/>
      <c r="P21" s="31"/>
      <c r="Q21" s="28"/>
      <c r="R21" s="28"/>
      <c r="S21" s="28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9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20"/>
      <c r="CB21" s="15"/>
      <c r="CC21" s="20"/>
    </row>
    <row r="22" spans="1:81" x14ac:dyDescent="0.25">
      <c r="A22" s="14"/>
      <c r="B22" s="14"/>
      <c r="C22" s="14"/>
      <c r="D22" s="14"/>
      <c r="E22" s="14"/>
      <c r="F22" s="14"/>
      <c r="G22" s="14"/>
      <c r="Q22" s="28"/>
      <c r="R22" s="28"/>
      <c r="S22" s="28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9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20"/>
      <c r="CB22" s="15"/>
      <c r="CC22" s="20"/>
    </row>
    <row r="23" spans="1:81" ht="15" customHeight="1" x14ac:dyDescent="0.25">
      <c r="A23" s="14"/>
      <c r="B23" s="65" t="s">
        <v>39</v>
      </c>
      <c r="C23" s="65"/>
      <c r="D23" s="65"/>
      <c r="E23" s="65"/>
      <c r="F23" s="65"/>
      <c r="G23" s="65"/>
      <c r="Q23" s="28"/>
      <c r="R23" s="28"/>
      <c r="S23" s="28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9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20"/>
      <c r="CB23" s="15"/>
      <c r="CC23" s="20"/>
    </row>
    <row r="24" spans="1:81" ht="15" customHeight="1" x14ac:dyDescent="0.25">
      <c r="A24" s="14"/>
      <c r="B24" s="65"/>
      <c r="C24" s="65"/>
      <c r="D24" s="65"/>
      <c r="E24" s="65"/>
      <c r="F24" s="65"/>
      <c r="G24" s="65"/>
      <c r="Q24" s="28"/>
      <c r="R24" s="28"/>
      <c r="S24" s="28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9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20"/>
      <c r="CB24" s="15"/>
      <c r="CC24" s="20"/>
    </row>
    <row r="25" spans="1:81" ht="15" customHeight="1" x14ac:dyDescent="0.25">
      <c r="A25" s="14"/>
      <c r="B25" s="65"/>
      <c r="C25" s="65"/>
      <c r="D25" s="65"/>
      <c r="E25" s="65"/>
      <c r="F25" s="65"/>
      <c r="G25" s="65"/>
      <c r="Q25" s="28"/>
      <c r="R25" s="28"/>
      <c r="S25" s="28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9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20"/>
      <c r="CB25" s="15"/>
      <c r="CC25" s="20"/>
    </row>
    <row r="26" spans="1:81" ht="15" customHeight="1" x14ac:dyDescent="0.25">
      <c r="A26" s="14"/>
      <c r="B26" s="65"/>
      <c r="C26" s="65"/>
      <c r="D26" s="65"/>
      <c r="E26" s="65"/>
      <c r="F26" s="65"/>
      <c r="G26" s="65"/>
      <c r="Q26" s="28"/>
      <c r="R26" s="28"/>
      <c r="S26" s="28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9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20"/>
      <c r="CB26" s="15"/>
      <c r="CC26" s="20"/>
    </row>
    <row r="27" spans="1:81" ht="15" customHeight="1" x14ac:dyDescent="0.25">
      <c r="A27" s="14"/>
      <c r="B27" s="65"/>
      <c r="C27" s="65"/>
      <c r="D27" s="65"/>
      <c r="E27" s="65"/>
      <c r="F27" s="65"/>
      <c r="G27" s="65"/>
      <c r="Q27" s="28"/>
      <c r="R27" s="28"/>
      <c r="S27" s="28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9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20"/>
      <c r="CB27" s="15"/>
      <c r="CC27" s="20"/>
    </row>
    <row r="28" spans="1:81" ht="15" customHeight="1" x14ac:dyDescent="0.25">
      <c r="A28" s="14"/>
      <c r="B28" s="65"/>
      <c r="C28" s="65"/>
      <c r="D28" s="65"/>
      <c r="E28" s="65"/>
      <c r="F28" s="65"/>
      <c r="G28" s="65"/>
      <c r="Q28" s="28"/>
      <c r="R28" s="28"/>
      <c r="S28" s="28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9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20"/>
      <c r="CB28" s="15"/>
      <c r="CC28" s="20"/>
    </row>
    <row r="29" spans="1:81" ht="15" customHeight="1" x14ac:dyDescent="0.25">
      <c r="A29" s="14"/>
      <c r="B29" s="65"/>
      <c r="C29" s="65"/>
      <c r="D29" s="65"/>
      <c r="E29" s="65"/>
      <c r="F29" s="65"/>
      <c r="G29" s="65"/>
      <c r="Q29" s="28"/>
      <c r="R29" s="28"/>
      <c r="S29" s="28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9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20"/>
      <c r="CB29" s="15"/>
      <c r="CC29" s="20"/>
    </row>
    <row r="30" spans="1:81" x14ac:dyDescent="0.25">
      <c r="A30" s="14"/>
      <c r="B30" s="65"/>
      <c r="C30" s="65"/>
      <c r="D30" s="65"/>
      <c r="E30" s="65"/>
      <c r="F30" s="65"/>
      <c r="G30" s="65"/>
      <c r="Q30" s="28"/>
      <c r="R30" s="28"/>
      <c r="S30" s="28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9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20"/>
      <c r="CB30" s="15"/>
      <c r="CC30" s="20"/>
    </row>
    <row r="31" spans="1:81" ht="17.25" customHeight="1" x14ac:dyDescent="0.25">
      <c r="A31" s="14"/>
      <c r="B31" s="35"/>
      <c r="C31" s="35"/>
      <c r="D31" s="35"/>
      <c r="E31" s="35"/>
      <c r="F31" s="35"/>
      <c r="G31" s="35"/>
      <c r="Q31" s="28"/>
      <c r="R31" s="28"/>
      <c r="S31" s="28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9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20"/>
      <c r="CB31" s="15"/>
      <c r="CC31" s="20"/>
    </row>
    <row r="32" spans="1:81" ht="31.5" x14ac:dyDescent="0.25">
      <c r="A32" s="14"/>
      <c r="B32" s="53" t="s">
        <v>33</v>
      </c>
      <c r="C32" s="53"/>
      <c r="D32" s="53"/>
      <c r="E32" s="53"/>
      <c r="F32" s="53"/>
      <c r="G32" s="53"/>
      <c r="Q32" s="28"/>
      <c r="R32" s="28"/>
      <c r="S32" s="28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9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20"/>
      <c r="CB32" s="15"/>
      <c r="CC32" s="20"/>
    </row>
    <row r="33" spans="1:81" ht="15" customHeight="1" x14ac:dyDescent="0.25">
      <c r="A33" s="14"/>
      <c r="B33" s="65" t="s">
        <v>47</v>
      </c>
      <c r="C33" s="65"/>
      <c r="D33" s="65"/>
      <c r="E33" s="65"/>
      <c r="F33" s="65"/>
      <c r="G33" s="65"/>
      <c r="Q33" s="28"/>
      <c r="R33" s="28"/>
      <c r="S33" s="28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21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3"/>
      <c r="CB33" s="15"/>
      <c r="CC33" s="20"/>
    </row>
    <row r="34" spans="1:81" ht="15" customHeight="1" x14ac:dyDescent="0.25">
      <c r="A34" s="14"/>
      <c r="B34" s="65"/>
      <c r="C34" s="65"/>
      <c r="D34" s="65"/>
      <c r="E34" s="65"/>
      <c r="F34" s="65"/>
      <c r="G34" s="65"/>
      <c r="Q34" s="28"/>
      <c r="R34" s="28"/>
      <c r="S34" s="28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20"/>
    </row>
    <row r="35" spans="1:81" ht="15" customHeight="1" x14ac:dyDescent="0.25">
      <c r="A35" s="14"/>
      <c r="B35" s="65"/>
      <c r="C35" s="65"/>
      <c r="D35" s="65"/>
      <c r="E35" s="65"/>
      <c r="F35" s="65"/>
      <c r="G35" s="65"/>
      <c r="Q35" s="28"/>
      <c r="R35" s="28"/>
      <c r="S35" s="28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3"/>
    </row>
    <row r="36" spans="1:81" ht="22.5" customHeight="1" x14ac:dyDescent="0.25">
      <c r="A36" s="14"/>
      <c r="B36" s="65"/>
      <c r="C36" s="65"/>
      <c r="D36" s="65"/>
      <c r="E36" s="65"/>
      <c r="F36" s="65"/>
      <c r="G36" s="65"/>
      <c r="Q36" s="28"/>
      <c r="R36" s="28"/>
      <c r="S36" s="28"/>
    </row>
    <row r="37" spans="1:81" ht="15" customHeight="1" x14ac:dyDescent="0.25">
      <c r="A37" s="14"/>
      <c r="B37" s="65"/>
      <c r="C37" s="65"/>
      <c r="D37" s="65"/>
      <c r="E37" s="65"/>
      <c r="F37" s="65"/>
      <c r="G37" s="65"/>
      <c r="Q37" s="28"/>
      <c r="R37" s="28"/>
      <c r="S37" s="28"/>
    </row>
    <row r="38" spans="1:81" ht="15" customHeight="1" x14ac:dyDescent="0.25">
      <c r="A38" s="14"/>
      <c r="B38" s="65"/>
      <c r="C38" s="65"/>
      <c r="D38" s="65"/>
      <c r="E38" s="65"/>
      <c r="F38" s="65"/>
      <c r="G38" s="65"/>
      <c r="Q38" s="28"/>
      <c r="R38" s="28"/>
      <c r="S38" s="28"/>
    </row>
    <row r="39" spans="1:81" ht="15" customHeight="1" x14ac:dyDescent="0.25">
      <c r="A39" s="14"/>
      <c r="B39" s="65"/>
      <c r="C39" s="65"/>
      <c r="D39" s="65"/>
      <c r="E39" s="65"/>
      <c r="F39" s="65"/>
      <c r="G39" s="65"/>
      <c r="Q39" s="28"/>
      <c r="R39" s="28"/>
      <c r="S39" s="28"/>
    </row>
    <row r="40" spans="1:81" ht="15" customHeight="1" x14ac:dyDescent="0.25">
      <c r="A40" s="14"/>
      <c r="B40" s="65"/>
      <c r="C40" s="65"/>
      <c r="D40" s="65"/>
      <c r="E40" s="65"/>
      <c r="F40" s="65"/>
      <c r="G40" s="65"/>
      <c r="Q40" s="28"/>
      <c r="R40" s="28"/>
      <c r="S40" s="28"/>
    </row>
    <row r="41" spans="1:81" ht="15" customHeight="1" x14ac:dyDescent="0.25">
      <c r="A41" s="14"/>
      <c r="B41" s="65"/>
      <c r="C41" s="65"/>
      <c r="D41" s="65"/>
      <c r="E41" s="65"/>
      <c r="F41" s="65"/>
      <c r="G41" s="65"/>
      <c r="Q41" s="28"/>
      <c r="R41" s="28"/>
      <c r="S41" s="28"/>
    </row>
    <row r="42" spans="1:81" ht="21.75" customHeight="1" x14ac:dyDescent="0.25">
      <c r="A42" s="14"/>
      <c r="B42" s="65"/>
      <c r="C42" s="65"/>
      <c r="D42" s="65"/>
      <c r="E42" s="65"/>
      <c r="F42" s="65"/>
      <c r="G42" s="65"/>
      <c r="Q42" s="28"/>
      <c r="R42" s="28"/>
      <c r="S42" s="28"/>
    </row>
    <row r="43" spans="1:81" ht="21.75" customHeight="1" x14ac:dyDescent="0.25">
      <c r="A43" s="14"/>
      <c r="B43" s="65"/>
      <c r="C43" s="65"/>
      <c r="D43" s="65"/>
      <c r="E43" s="65"/>
      <c r="F43" s="65"/>
      <c r="G43" s="65"/>
      <c r="Q43" s="28"/>
      <c r="R43" s="28"/>
      <c r="S43" s="28"/>
    </row>
    <row r="44" spans="1:81" ht="29.25" customHeight="1" x14ac:dyDescent="0.25">
      <c r="A44" s="14"/>
      <c r="B44" s="65"/>
      <c r="C44" s="65"/>
      <c r="D44" s="65"/>
      <c r="E44" s="65"/>
      <c r="F44" s="65"/>
      <c r="G44" s="65"/>
      <c r="Q44" s="28"/>
      <c r="R44" s="28"/>
      <c r="S44" s="28"/>
    </row>
    <row r="45" spans="1:81" ht="21.75" customHeight="1" x14ac:dyDescent="0.25">
      <c r="A45" s="14"/>
      <c r="B45" s="35"/>
      <c r="C45" s="35"/>
      <c r="D45" s="35"/>
      <c r="E45" s="35"/>
      <c r="F45" s="35"/>
      <c r="G45" s="35"/>
      <c r="Q45" s="28"/>
      <c r="R45" s="28"/>
      <c r="S45" s="28"/>
    </row>
    <row r="46" spans="1:81" ht="31.5" x14ac:dyDescent="0.25">
      <c r="A46" s="14"/>
      <c r="B46" s="53" t="s">
        <v>34</v>
      </c>
      <c r="C46" s="53"/>
      <c r="D46" s="53"/>
      <c r="E46" s="53"/>
      <c r="F46" s="53"/>
      <c r="G46" s="53"/>
      <c r="Q46" s="28"/>
      <c r="R46" s="28"/>
      <c r="S46" s="28"/>
    </row>
    <row r="47" spans="1:81" ht="15" customHeight="1" x14ac:dyDescent="0.25">
      <c r="A47" s="14"/>
      <c r="B47" s="65" t="s">
        <v>42</v>
      </c>
      <c r="C47" s="65"/>
      <c r="D47" s="65"/>
      <c r="E47" s="65"/>
      <c r="F47" s="65"/>
      <c r="G47" s="65"/>
      <c r="Q47" s="28"/>
      <c r="R47" s="28"/>
      <c r="S47" s="28"/>
    </row>
    <row r="48" spans="1:81" ht="15" customHeight="1" x14ac:dyDescent="0.25">
      <c r="A48" s="14"/>
      <c r="B48" s="65"/>
      <c r="C48" s="65"/>
      <c r="D48" s="65"/>
      <c r="E48" s="65"/>
      <c r="F48" s="65"/>
      <c r="G48" s="65"/>
      <c r="Q48" s="28"/>
      <c r="R48" s="28"/>
      <c r="S48" s="28"/>
    </row>
    <row r="49" spans="1:19" ht="15" customHeight="1" x14ac:dyDescent="0.25">
      <c r="A49" s="14"/>
      <c r="B49" s="65"/>
      <c r="C49" s="65"/>
      <c r="D49" s="65"/>
      <c r="E49" s="65"/>
      <c r="F49" s="65"/>
      <c r="G49" s="65"/>
      <c r="Q49" s="28"/>
      <c r="R49" s="28"/>
      <c r="S49" s="28"/>
    </row>
    <row r="50" spans="1:19" ht="15" customHeight="1" x14ac:dyDescent="0.25">
      <c r="A50" s="14"/>
      <c r="B50" s="65"/>
      <c r="C50" s="65"/>
      <c r="D50" s="65"/>
      <c r="E50" s="65"/>
      <c r="F50" s="65"/>
      <c r="G50" s="65"/>
      <c r="Q50" s="28"/>
      <c r="R50" s="28"/>
      <c r="S50" s="28"/>
    </row>
    <row r="51" spans="1:19" ht="15" customHeight="1" x14ac:dyDescent="0.25">
      <c r="A51" s="14"/>
      <c r="B51" s="65"/>
      <c r="C51" s="65"/>
      <c r="D51" s="65"/>
      <c r="E51" s="65"/>
      <c r="F51" s="65"/>
      <c r="G51" s="65"/>
      <c r="Q51" s="28"/>
      <c r="R51" s="28"/>
      <c r="S51" s="28"/>
    </row>
    <row r="52" spans="1:19" ht="15" customHeight="1" x14ac:dyDescent="0.25">
      <c r="A52" s="14"/>
      <c r="B52" s="65"/>
      <c r="C52" s="65"/>
      <c r="D52" s="65"/>
      <c r="E52" s="65"/>
      <c r="F52" s="65"/>
      <c r="G52" s="65"/>
      <c r="Q52" s="28"/>
      <c r="R52" s="28"/>
      <c r="S52" s="28"/>
    </row>
    <row r="53" spans="1:19" ht="15" customHeight="1" x14ac:dyDescent="0.25">
      <c r="A53" s="14"/>
      <c r="B53" s="65"/>
      <c r="C53" s="65"/>
      <c r="D53" s="65"/>
      <c r="E53" s="65"/>
      <c r="F53" s="65"/>
      <c r="G53" s="65"/>
      <c r="Q53" s="28"/>
      <c r="R53" s="28"/>
      <c r="S53" s="28"/>
    </row>
    <row r="54" spans="1:19" ht="21" customHeight="1" x14ac:dyDescent="0.25">
      <c r="A54" s="14"/>
      <c r="B54" s="65"/>
      <c r="C54" s="65"/>
      <c r="D54" s="65"/>
      <c r="E54" s="65"/>
      <c r="F54" s="65"/>
      <c r="G54" s="65"/>
      <c r="Q54" s="28"/>
      <c r="R54" s="28"/>
      <c r="S54" s="28"/>
    </row>
    <row r="55" spans="1:19" ht="15" customHeight="1" x14ac:dyDescent="0.25">
      <c r="A55" s="14"/>
      <c r="B55" s="65"/>
      <c r="C55" s="65"/>
      <c r="D55" s="65"/>
      <c r="E55" s="65"/>
      <c r="F55" s="65"/>
      <c r="G55" s="65"/>
      <c r="Q55" s="28"/>
      <c r="R55" s="28"/>
      <c r="S55" s="28"/>
    </row>
    <row r="56" spans="1:19" ht="15" customHeight="1" x14ac:dyDescent="0.25">
      <c r="A56" s="14"/>
      <c r="B56" s="65"/>
      <c r="C56" s="65"/>
      <c r="D56" s="65"/>
      <c r="E56" s="65"/>
      <c r="F56" s="65"/>
      <c r="G56" s="65"/>
      <c r="Q56" s="28"/>
      <c r="R56" s="28"/>
      <c r="S56" s="28"/>
    </row>
    <row r="57" spans="1:19" ht="15" customHeight="1" x14ac:dyDescent="0.25">
      <c r="A57" s="14"/>
      <c r="B57" s="65"/>
      <c r="C57" s="65"/>
      <c r="D57" s="65"/>
      <c r="E57" s="65"/>
      <c r="F57" s="65"/>
      <c r="G57" s="65"/>
      <c r="Q57" s="28"/>
      <c r="R57" s="28"/>
      <c r="S57" s="28"/>
    </row>
    <row r="58" spans="1:19" x14ac:dyDescent="0.25">
      <c r="A58" s="14"/>
      <c r="B58" s="65"/>
      <c r="C58" s="65"/>
      <c r="D58" s="65"/>
      <c r="E58" s="65"/>
      <c r="F58" s="65"/>
      <c r="G58" s="65"/>
      <c r="Q58" s="28"/>
      <c r="R58" s="28"/>
      <c r="S58" s="28"/>
    </row>
    <row r="59" spans="1:19" x14ac:dyDescent="0.25">
      <c r="A59" s="14"/>
      <c r="B59" s="14"/>
      <c r="C59" s="14"/>
      <c r="D59" s="14"/>
      <c r="E59" s="14"/>
      <c r="F59" s="14"/>
      <c r="G59" s="14"/>
      <c r="Q59" s="28"/>
      <c r="R59" s="28"/>
      <c r="S59" s="28"/>
    </row>
    <row r="60" spans="1:19" x14ac:dyDescent="0.25">
      <c r="A60" s="14"/>
      <c r="B60" s="14"/>
      <c r="C60" s="14"/>
      <c r="D60" s="14"/>
      <c r="E60" s="14"/>
      <c r="F60" s="14"/>
      <c r="G60" s="14"/>
      <c r="Q60" s="28"/>
      <c r="R60" s="28"/>
      <c r="S60" s="28"/>
    </row>
    <row r="61" spans="1:19" x14ac:dyDescent="0.25">
      <c r="A61" s="14"/>
      <c r="B61" s="14"/>
      <c r="C61" s="14"/>
      <c r="D61" s="14"/>
      <c r="E61" s="14"/>
      <c r="F61" s="14"/>
      <c r="G61" s="14"/>
      <c r="Q61" s="28"/>
      <c r="R61" s="28"/>
      <c r="S61" s="28"/>
    </row>
    <row r="62" spans="1:19" x14ac:dyDescent="0.25">
      <c r="A62" s="14"/>
      <c r="B62" s="14"/>
      <c r="C62" s="14"/>
      <c r="D62" s="14"/>
      <c r="E62" s="14"/>
      <c r="F62" s="14"/>
      <c r="G62" s="14"/>
      <c r="Q62" s="28"/>
      <c r="R62" s="28"/>
      <c r="S62" s="28"/>
    </row>
    <row r="63" spans="1:19" x14ac:dyDescent="0.25">
      <c r="A63" s="14"/>
      <c r="B63" s="14"/>
      <c r="C63" s="14"/>
      <c r="D63" s="14"/>
      <c r="E63" s="14"/>
      <c r="F63" s="14"/>
      <c r="G63" s="14"/>
      <c r="Q63" s="28"/>
      <c r="R63" s="28"/>
      <c r="S63" s="28"/>
    </row>
    <row r="64" spans="1:19" ht="18.75" x14ac:dyDescent="0.3">
      <c r="A64" s="14"/>
      <c r="B64" s="64" t="s">
        <v>24</v>
      </c>
      <c r="C64" s="64"/>
      <c r="D64" s="64"/>
      <c r="E64" s="64"/>
      <c r="F64" s="64"/>
      <c r="G64" s="64"/>
      <c r="I64">
        <f>SUM(I13:I63)</f>
        <v>0</v>
      </c>
      <c r="J64">
        <f>SUM(J13:J63)</f>
        <v>0</v>
      </c>
      <c r="K64">
        <f>SUM(K13:K63)</f>
        <v>0</v>
      </c>
      <c r="L64">
        <f>SUM(L13:L63)</f>
        <v>0</v>
      </c>
      <c r="M64">
        <f>SUM(M13:M63)</f>
        <v>0</v>
      </c>
      <c r="Q64" s="28"/>
      <c r="R64" s="28"/>
      <c r="S64" s="28"/>
    </row>
    <row r="65" spans="1:19" x14ac:dyDescent="0.25">
      <c r="A65" s="14"/>
      <c r="B65" s="14"/>
      <c r="C65" s="14"/>
      <c r="D65" s="14"/>
      <c r="E65" s="14"/>
      <c r="F65" s="14"/>
      <c r="G65" s="14"/>
      <c r="Q65" s="28"/>
      <c r="R65" s="28"/>
      <c r="S65" s="28"/>
    </row>
    <row r="66" spans="1:19" x14ac:dyDescent="0.25">
      <c r="A66" s="14"/>
      <c r="B66" s="14"/>
      <c r="C66" s="14"/>
      <c r="D66" s="14"/>
      <c r="E66" s="14"/>
      <c r="F66" s="14"/>
      <c r="G66" s="14"/>
      <c r="Q66" s="28"/>
      <c r="R66" s="28"/>
      <c r="S66" s="28"/>
    </row>
    <row r="67" spans="1:19" x14ac:dyDescent="0.25">
      <c r="A67" s="14"/>
      <c r="B67" s="14"/>
      <c r="C67" s="14"/>
      <c r="D67" s="14"/>
      <c r="E67" s="14"/>
      <c r="F67" s="14"/>
      <c r="G67" s="14"/>
      <c r="Q67" s="28"/>
      <c r="R67" s="28"/>
      <c r="S67" s="28"/>
    </row>
    <row r="68" spans="1:19" x14ac:dyDescent="0.25">
      <c r="A68" s="14"/>
      <c r="B68" s="14"/>
      <c r="C68" s="14"/>
      <c r="D68" s="14"/>
      <c r="E68" s="14"/>
      <c r="F68" s="14"/>
      <c r="G68" s="14"/>
      <c r="Q68" s="28"/>
      <c r="R68" s="28"/>
      <c r="S68" s="28"/>
    </row>
    <row r="69" spans="1:19" x14ac:dyDescent="0.25">
      <c r="A69" s="14"/>
      <c r="B69" s="14"/>
      <c r="C69" s="14"/>
      <c r="D69" s="14"/>
      <c r="E69" s="14"/>
      <c r="F69" s="14"/>
      <c r="G69" s="14"/>
      <c r="Q69" s="28"/>
      <c r="R69" s="28"/>
      <c r="S69" s="28"/>
    </row>
    <row r="70" spans="1:19" x14ac:dyDescent="0.25">
      <c r="A70" s="14"/>
      <c r="B70" s="14"/>
      <c r="C70" s="14"/>
      <c r="D70" s="14"/>
      <c r="E70" s="14"/>
      <c r="F70" s="14"/>
      <c r="G70" s="14"/>
      <c r="Q70" s="28"/>
      <c r="R70" s="28"/>
      <c r="S70" s="28"/>
    </row>
    <row r="71" spans="1:19" x14ac:dyDescent="0.25">
      <c r="A71" s="14"/>
      <c r="B71" s="14"/>
      <c r="C71" s="14"/>
      <c r="D71" s="14"/>
      <c r="E71" s="14"/>
      <c r="F71" s="14"/>
      <c r="G71" s="14"/>
      <c r="Q71" s="28"/>
      <c r="R71" s="28"/>
      <c r="S71" s="28"/>
    </row>
    <row r="72" spans="1:19" x14ac:dyDescent="0.25">
      <c r="A72" s="14"/>
      <c r="B72" s="14"/>
      <c r="C72" s="14"/>
      <c r="D72" s="14"/>
      <c r="E72" s="14"/>
      <c r="F72" s="14"/>
      <c r="G72" s="14"/>
      <c r="Q72" s="28"/>
      <c r="R72" s="28"/>
      <c r="S72" s="28"/>
    </row>
    <row r="73" spans="1:19" x14ac:dyDescent="0.25">
      <c r="A73" s="14"/>
      <c r="B73" s="14"/>
      <c r="C73" s="14"/>
      <c r="D73" s="14"/>
      <c r="E73" s="14"/>
      <c r="F73" s="14"/>
      <c r="G73" s="14"/>
      <c r="Q73" s="28"/>
      <c r="R73" s="28"/>
      <c r="S73" s="28"/>
    </row>
    <row r="74" spans="1:19" x14ac:dyDescent="0.25">
      <c r="A74" s="14"/>
      <c r="B74" s="14"/>
      <c r="C74" s="14"/>
      <c r="D74" s="14"/>
      <c r="E74" s="14"/>
      <c r="F74" s="14"/>
      <c r="G74" s="14"/>
      <c r="Q74" s="28"/>
      <c r="R74" s="28"/>
      <c r="S74" s="28"/>
    </row>
    <row r="75" spans="1:19" x14ac:dyDescent="0.25">
      <c r="A75" s="14"/>
      <c r="B75" s="14"/>
      <c r="C75" s="14"/>
      <c r="D75" s="14"/>
      <c r="E75" s="14"/>
      <c r="F75" s="14"/>
      <c r="G75" s="14"/>
      <c r="Q75" s="28"/>
      <c r="R75" s="28"/>
      <c r="S75" s="28"/>
    </row>
    <row r="76" spans="1:19" x14ac:dyDescent="0.25">
      <c r="A76" s="14"/>
      <c r="B76" s="14"/>
      <c r="C76" s="14"/>
      <c r="D76" s="14"/>
      <c r="E76" s="14"/>
      <c r="F76" s="14"/>
      <c r="G76" s="14"/>
      <c r="Q76" s="28"/>
      <c r="R76" s="28"/>
      <c r="S76" s="28"/>
    </row>
    <row r="77" spans="1:19" x14ac:dyDescent="0.25">
      <c r="A77" s="14"/>
      <c r="B77" s="14"/>
      <c r="C77" s="14"/>
      <c r="D77" s="14"/>
      <c r="E77" s="14"/>
      <c r="F77" s="14"/>
      <c r="G77" s="14"/>
      <c r="Q77" s="28"/>
      <c r="R77" s="28"/>
      <c r="S77" s="28"/>
    </row>
    <row r="78" spans="1:19" x14ac:dyDescent="0.25">
      <c r="A78" s="14"/>
      <c r="B78" s="14"/>
      <c r="C78" s="14"/>
      <c r="D78" s="14"/>
      <c r="E78" s="14"/>
      <c r="F78" s="14"/>
      <c r="G78" s="14"/>
      <c r="Q78" s="28"/>
      <c r="R78" s="28"/>
      <c r="S78" s="28"/>
    </row>
    <row r="79" spans="1:19" x14ac:dyDescent="0.25">
      <c r="A79" s="14"/>
      <c r="B79" s="14"/>
      <c r="C79" s="14"/>
      <c r="D79" s="14"/>
      <c r="E79" s="14"/>
      <c r="F79" s="14"/>
      <c r="G79" s="14"/>
      <c r="Q79" s="28"/>
      <c r="R79" s="28"/>
      <c r="S79" s="28"/>
    </row>
    <row r="80" spans="1:19" x14ac:dyDescent="0.25">
      <c r="A80" s="14"/>
      <c r="B80" s="14"/>
      <c r="C80" s="14"/>
      <c r="D80" s="14"/>
      <c r="E80" s="14"/>
      <c r="F80" s="14"/>
      <c r="G80" s="14"/>
      <c r="Q80" s="28"/>
      <c r="R80" s="28"/>
      <c r="S80" s="28"/>
    </row>
    <row r="81" spans="1:19" x14ac:dyDescent="0.25">
      <c r="A81" s="14"/>
      <c r="B81" s="14"/>
      <c r="C81" s="14"/>
      <c r="D81" s="14"/>
      <c r="E81" s="14"/>
      <c r="F81" s="14"/>
      <c r="G81" s="14"/>
      <c r="Q81" s="28"/>
      <c r="R81" s="28"/>
      <c r="S81" s="28"/>
    </row>
    <row r="82" spans="1:19" x14ac:dyDescent="0.25">
      <c r="A82" s="14"/>
      <c r="B82" s="14"/>
      <c r="C82" s="14"/>
      <c r="D82" s="14"/>
      <c r="E82" s="14"/>
      <c r="F82" s="14"/>
      <c r="G82" s="14"/>
      <c r="Q82" s="28"/>
      <c r="R82" s="28"/>
      <c r="S82" s="28"/>
    </row>
    <row r="83" spans="1:19" x14ac:dyDescent="0.25">
      <c r="A83" s="14"/>
      <c r="B83" s="14"/>
      <c r="C83" s="14"/>
      <c r="D83" s="14"/>
      <c r="E83" s="14"/>
      <c r="F83" s="14"/>
      <c r="G83" s="14"/>
      <c r="Q83" s="28"/>
      <c r="R83" s="28"/>
      <c r="S83" s="28"/>
    </row>
    <row r="84" spans="1:19" x14ac:dyDescent="0.25">
      <c r="A84" s="14"/>
      <c r="B84" s="14"/>
      <c r="C84" s="14"/>
      <c r="D84" s="14"/>
      <c r="E84" s="14"/>
      <c r="F84" s="14"/>
      <c r="G84" s="14"/>
      <c r="Q84" s="28"/>
      <c r="R84" s="28"/>
      <c r="S84" s="28"/>
    </row>
    <row r="85" spans="1:19" x14ac:dyDescent="0.25">
      <c r="A85" s="14"/>
      <c r="B85" s="14"/>
      <c r="C85" s="14"/>
      <c r="D85" s="14"/>
      <c r="E85" s="14"/>
      <c r="F85" s="14"/>
      <c r="G85" s="14"/>
      <c r="Q85" s="28"/>
      <c r="R85" s="28"/>
      <c r="S85" s="28"/>
    </row>
    <row r="86" spans="1:19" x14ac:dyDescent="0.25">
      <c r="A86" s="14"/>
      <c r="B86" s="14"/>
      <c r="C86" s="14"/>
      <c r="D86" s="14"/>
      <c r="E86" s="14"/>
      <c r="F86" s="14"/>
      <c r="G86" s="14"/>
      <c r="Q86" s="28"/>
      <c r="R86" s="28"/>
      <c r="S86" s="28"/>
    </row>
    <row r="87" spans="1:19" x14ac:dyDescent="0.25">
      <c r="A87" s="14"/>
      <c r="B87" s="14"/>
      <c r="C87" s="14"/>
      <c r="D87" s="14"/>
      <c r="E87" s="14"/>
      <c r="F87" s="14"/>
      <c r="G87" s="14"/>
      <c r="Q87" s="28"/>
      <c r="R87" s="28"/>
      <c r="S87" s="28"/>
    </row>
    <row r="88" spans="1:19" x14ac:dyDescent="0.25">
      <c r="A88" s="14"/>
      <c r="B88" s="14"/>
      <c r="C88" s="14"/>
      <c r="D88" s="14"/>
      <c r="E88" s="14"/>
      <c r="F88" s="14"/>
      <c r="G88" s="14"/>
      <c r="Q88" s="28"/>
      <c r="R88" s="28"/>
      <c r="S88" s="28"/>
    </row>
    <row r="89" spans="1:19" x14ac:dyDescent="0.25">
      <c r="A89" s="14"/>
      <c r="B89" s="14"/>
      <c r="C89" s="14"/>
      <c r="D89" s="14"/>
      <c r="E89" s="14"/>
      <c r="F89" s="14"/>
      <c r="G89" s="14"/>
      <c r="Q89" s="28"/>
      <c r="R89" s="28"/>
      <c r="S89" s="28"/>
    </row>
    <row r="90" spans="1:19" x14ac:dyDescent="0.25">
      <c r="A90" s="14"/>
      <c r="B90" s="14"/>
      <c r="C90" s="14"/>
      <c r="D90" s="14"/>
      <c r="E90" s="14"/>
      <c r="F90" s="14"/>
      <c r="G90" s="14"/>
      <c r="Q90" s="28"/>
      <c r="R90" s="28"/>
      <c r="S90" s="28"/>
    </row>
    <row r="91" spans="1:19" x14ac:dyDescent="0.25">
      <c r="A91" s="14"/>
      <c r="B91" s="14"/>
      <c r="C91" s="14"/>
      <c r="D91" s="14"/>
      <c r="E91" s="14"/>
      <c r="F91" s="14"/>
      <c r="G91" s="14"/>
      <c r="Q91" s="28"/>
      <c r="R91" s="28"/>
      <c r="S91" s="28"/>
    </row>
    <row r="92" spans="1:19" x14ac:dyDescent="0.25">
      <c r="A92" s="14"/>
      <c r="B92" s="14"/>
      <c r="C92" s="14"/>
      <c r="D92" s="14"/>
      <c r="E92" s="14"/>
      <c r="F92" s="14"/>
      <c r="G92" s="14"/>
      <c r="Q92" s="28"/>
      <c r="R92" s="28"/>
      <c r="S92" s="28"/>
    </row>
    <row r="93" spans="1:19" x14ac:dyDescent="0.25">
      <c r="A93" s="14"/>
      <c r="B93" s="14"/>
      <c r="C93" s="14"/>
      <c r="D93" s="14"/>
      <c r="E93" s="14"/>
      <c r="F93" s="14"/>
      <c r="G93" s="14"/>
      <c r="Q93" s="28"/>
      <c r="R93" s="28"/>
      <c r="S93" s="28"/>
    </row>
    <row r="94" spans="1:19" x14ac:dyDescent="0.25">
      <c r="A94" s="14"/>
      <c r="B94" s="14"/>
      <c r="C94" s="14"/>
      <c r="D94" s="14"/>
      <c r="E94" s="14"/>
      <c r="F94" s="14"/>
      <c r="G94" s="14"/>
      <c r="Q94" s="28"/>
      <c r="R94" s="28"/>
      <c r="S94" s="28"/>
    </row>
    <row r="95" spans="1:19" x14ac:dyDescent="0.25">
      <c r="A95" s="14"/>
      <c r="B95" s="14"/>
      <c r="C95" s="14"/>
      <c r="D95" s="14"/>
      <c r="E95" s="14"/>
      <c r="F95" s="14"/>
      <c r="G95" s="14"/>
      <c r="Q95" s="28"/>
      <c r="R95" s="28"/>
      <c r="S95" s="28"/>
    </row>
    <row r="96" spans="1:19" x14ac:dyDescent="0.25">
      <c r="A96" s="14"/>
      <c r="B96" s="14"/>
      <c r="C96" s="14"/>
      <c r="D96" s="14"/>
      <c r="E96" s="14"/>
      <c r="F96" s="14"/>
      <c r="G96" s="14"/>
      <c r="Q96" s="28"/>
      <c r="R96" s="28"/>
      <c r="S96" s="28"/>
    </row>
    <row r="97" spans="17:19" x14ac:dyDescent="0.25">
      <c r="Q97" s="28"/>
      <c r="R97" s="28"/>
      <c r="S97" s="28"/>
    </row>
    <row r="98" spans="17:19" x14ac:dyDescent="0.25">
      <c r="Q98" s="28"/>
      <c r="R98" s="28"/>
      <c r="S98" s="28"/>
    </row>
    <row r="99" spans="17:19" x14ac:dyDescent="0.25">
      <c r="Q99" s="28"/>
      <c r="R99" s="28"/>
      <c r="S99" s="28"/>
    </row>
    <row r="100" spans="17:19" x14ac:dyDescent="0.25">
      <c r="Q100" s="28"/>
      <c r="R100" s="28"/>
      <c r="S100" s="28"/>
    </row>
    <row r="101" spans="17:19" x14ac:dyDescent="0.25">
      <c r="Q101" s="28"/>
      <c r="R101" s="28"/>
      <c r="S101" s="28"/>
    </row>
    <row r="102" spans="17:19" x14ac:dyDescent="0.25">
      <c r="Q102" s="28"/>
      <c r="R102" s="28"/>
      <c r="S102" s="28"/>
    </row>
    <row r="103" spans="17:19" x14ac:dyDescent="0.25">
      <c r="Q103" s="28"/>
      <c r="R103" s="28"/>
      <c r="S103" s="28"/>
    </row>
    <row r="104" spans="17:19" x14ac:dyDescent="0.25">
      <c r="Q104" s="28"/>
      <c r="R104" s="28"/>
      <c r="S104" s="28"/>
    </row>
    <row r="105" spans="17:19" x14ac:dyDescent="0.25">
      <c r="Q105" s="28"/>
      <c r="R105" s="28"/>
      <c r="S105" s="28"/>
    </row>
    <row r="106" spans="17:19" x14ac:dyDescent="0.25">
      <c r="Q106" s="28"/>
      <c r="R106" s="28"/>
      <c r="S106" s="28"/>
    </row>
    <row r="107" spans="17:19" x14ac:dyDescent="0.25">
      <c r="Q107" s="28"/>
      <c r="R107" s="28"/>
      <c r="S107" s="28"/>
    </row>
    <row r="108" spans="17:19" x14ac:dyDescent="0.25">
      <c r="Q108" s="28"/>
      <c r="R108" s="28"/>
      <c r="S108" s="28"/>
    </row>
    <row r="109" spans="17:19" x14ac:dyDescent="0.25">
      <c r="Q109" s="28"/>
      <c r="R109" s="28"/>
      <c r="S109" s="28"/>
    </row>
    <row r="110" spans="17:19" x14ac:dyDescent="0.25">
      <c r="Q110" s="28"/>
      <c r="R110" s="28"/>
      <c r="S110" s="28"/>
    </row>
    <row r="111" spans="17:19" x14ac:dyDescent="0.25">
      <c r="Q111" s="28"/>
      <c r="R111" s="28"/>
      <c r="S111" s="28"/>
    </row>
    <row r="112" spans="17:19" x14ac:dyDescent="0.25">
      <c r="Q112" s="28"/>
      <c r="R112" s="28"/>
      <c r="S112" s="28"/>
    </row>
    <row r="113" spans="17:19" x14ac:dyDescent="0.25">
      <c r="Q113" s="28"/>
      <c r="R113" s="28"/>
      <c r="S113" s="28"/>
    </row>
    <row r="114" spans="17:19" x14ac:dyDescent="0.25">
      <c r="Q114" s="28"/>
      <c r="R114" s="28"/>
      <c r="S114" s="28"/>
    </row>
    <row r="115" spans="17:19" x14ac:dyDescent="0.25">
      <c r="Q115" s="28"/>
      <c r="R115" s="28"/>
      <c r="S115" s="28"/>
    </row>
    <row r="116" spans="17:19" x14ac:dyDescent="0.25">
      <c r="Q116" s="28"/>
      <c r="R116" s="28"/>
      <c r="S116" s="28"/>
    </row>
    <row r="117" spans="17:19" x14ac:dyDescent="0.25">
      <c r="Q117" s="28"/>
      <c r="R117" s="28"/>
      <c r="S117" s="28"/>
    </row>
    <row r="118" spans="17:19" x14ac:dyDescent="0.25">
      <c r="Q118" s="28"/>
      <c r="R118" s="28"/>
      <c r="S118" s="28"/>
    </row>
    <row r="119" spans="17:19" x14ac:dyDescent="0.25">
      <c r="Q119" s="28"/>
      <c r="R119" s="28"/>
      <c r="S119" s="28"/>
    </row>
    <row r="120" spans="17:19" x14ac:dyDescent="0.25">
      <c r="Q120" s="28"/>
      <c r="R120" s="28"/>
      <c r="S120" s="28"/>
    </row>
    <row r="121" spans="17:19" x14ac:dyDescent="0.25">
      <c r="Q121" s="28"/>
      <c r="R121" s="28"/>
      <c r="S121" s="28"/>
    </row>
    <row r="122" spans="17:19" x14ac:dyDescent="0.25">
      <c r="Q122" s="28"/>
      <c r="R122" s="28"/>
      <c r="S122" s="28"/>
    </row>
    <row r="123" spans="17:19" x14ac:dyDescent="0.25">
      <c r="Q123" s="28"/>
      <c r="R123" s="28"/>
      <c r="S123" s="28"/>
    </row>
  </sheetData>
  <mergeCells count="22">
    <mergeCell ref="I9:M10"/>
    <mergeCell ref="B23:G30"/>
    <mergeCell ref="O9:P10"/>
    <mergeCell ref="O11:O12"/>
    <mergeCell ref="P11:P12"/>
    <mergeCell ref="B64:G64"/>
    <mergeCell ref="B12:G12"/>
    <mergeCell ref="B47:G58"/>
    <mergeCell ref="B32:G32"/>
    <mergeCell ref="B46:G46"/>
    <mergeCell ref="B33:G44"/>
    <mergeCell ref="B13:G19"/>
    <mergeCell ref="B1:G3"/>
    <mergeCell ref="O7:P8"/>
    <mergeCell ref="I7:M8"/>
    <mergeCell ref="I1:M2"/>
    <mergeCell ref="O1:P2"/>
    <mergeCell ref="B4:G8"/>
    <mergeCell ref="I3:M3"/>
    <mergeCell ref="O4:O5"/>
    <mergeCell ref="P4:P5"/>
    <mergeCell ref="O3:P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Sheet2!$C$2:$C$16</xm:f>
          </x14:formula1>
          <xm:sqref>F11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J4"/>
  <sheetViews>
    <sheetView workbookViewId="0">
      <selection activeCell="M23" sqref="M23"/>
    </sheetView>
  </sheetViews>
  <sheetFormatPr defaultRowHeight="15" x14ac:dyDescent="0.25"/>
  <cols>
    <col min="4" max="4" width="7" customWidth="1"/>
    <col min="5" max="5" width="19.42578125" customWidth="1"/>
    <col min="6" max="6" width="17.140625" customWidth="1"/>
    <col min="7" max="7" width="18" customWidth="1"/>
    <col min="8" max="8" width="17.42578125" customWidth="1"/>
    <col min="9" max="9" width="20.7109375" customWidth="1"/>
    <col min="10" max="10" width="15" style="4" customWidth="1"/>
  </cols>
  <sheetData>
    <row r="2" spans="3:10" x14ac:dyDescent="0.25">
      <c r="F2" s="1" t="s">
        <v>6</v>
      </c>
      <c r="G2" s="1" t="s">
        <v>7</v>
      </c>
      <c r="H2" s="1" t="s">
        <v>8</v>
      </c>
      <c r="I2" s="1" t="s">
        <v>9</v>
      </c>
      <c r="J2" s="2" t="s">
        <v>11</v>
      </c>
    </row>
    <row r="3" spans="3:10" x14ac:dyDescent="0.25">
      <c r="E3" t="s">
        <v>10</v>
      </c>
      <c r="F3" s="1" t="s">
        <v>3</v>
      </c>
      <c r="G3" s="1" t="s">
        <v>2</v>
      </c>
      <c r="H3" s="1" t="s">
        <v>4</v>
      </c>
      <c r="I3" s="1" t="s">
        <v>5</v>
      </c>
      <c r="J3" s="2" t="s">
        <v>12</v>
      </c>
    </row>
    <row r="4" spans="3:10" x14ac:dyDescent="0.25">
      <c r="C4" s="3">
        <v>35</v>
      </c>
      <c r="D4" s="8">
        <f ca="1">'Collect data'!F11*Sheet2!F2/100</f>
        <v>0</v>
      </c>
      <c r="E4" s="5">
        <f ca="1">IFERROR(D4, "EO")</f>
        <v>0</v>
      </c>
      <c r="F4" s="6">
        <f ca="1">COUNTIF(E4, "&lt;0.6") - COUNTIF(E4, "&lt;0.01")</f>
        <v>0</v>
      </c>
      <c r="G4" s="6">
        <f ca="1">COUNTIF(E4, "&gt;0.61") - COUNTIF(E4, "&gt;1.2")</f>
        <v>0</v>
      </c>
      <c r="H4" s="6">
        <f ca="1">COUNTIF(E4, "&gt;1.2") - COUNTIF(E4, "&gt;2.1")</f>
        <v>0</v>
      </c>
      <c r="I4" s="1">
        <f ca="1">COUNTIF(E4, "&gt;2.1")</f>
        <v>0</v>
      </c>
      <c r="J4" s="1">
        <f ca="1">(COUNTIF(E4,"EO"))</f>
        <v>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Sheet2!$C$2:$C$16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F17"/>
  <sheetViews>
    <sheetView workbookViewId="0">
      <selection activeCell="I32" sqref="I32"/>
    </sheetView>
  </sheetViews>
  <sheetFormatPr defaultRowHeight="15" x14ac:dyDescent="0.25"/>
  <cols>
    <col min="3" max="3" width="11.140625" customWidth="1"/>
  </cols>
  <sheetData>
    <row r="1" spans="3:6" x14ac:dyDescent="0.25">
      <c r="C1" s="1" t="s">
        <v>0</v>
      </c>
      <c r="F1" t="s">
        <v>1</v>
      </c>
    </row>
    <row r="2" spans="3:6" x14ac:dyDescent="0.25">
      <c r="F2" s="7">
        <f ca="1">CHOOSE(RANDBETWEEN(1,6), 7.2,7.75, 7.9, 8, 8.15, "EO")</f>
        <v>7.9</v>
      </c>
    </row>
    <row r="3" spans="3:6" x14ac:dyDescent="0.25">
      <c r="C3" s="1">
        <v>5</v>
      </c>
    </row>
    <row r="4" spans="3:6" x14ac:dyDescent="0.25">
      <c r="C4" s="1">
        <v>8</v>
      </c>
    </row>
    <row r="5" spans="3:6" x14ac:dyDescent="0.25">
      <c r="C5" s="1">
        <v>10</v>
      </c>
    </row>
    <row r="6" spans="3:6" x14ac:dyDescent="0.25">
      <c r="C6" s="1">
        <v>12</v>
      </c>
    </row>
    <row r="7" spans="3:6" x14ac:dyDescent="0.25">
      <c r="C7" s="1">
        <v>15</v>
      </c>
    </row>
    <row r="8" spans="3:6" x14ac:dyDescent="0.25">
      <c r="C8" s="1">
        <v>20</v>
      </c>
    </row>
    <row r="9" spans="3:6" x14ac:dyDescent="0.25">
      <c r="C9" s="1">
        <v>25</v>
      </c>
    </row>
    <row r="10" spans="3:6" x14ac:dyDescent="0.25">
      <c r="C10" s="1">
        <v>30</v>
      </c>
    </row>
    <row r="11" spans="3:6" x14ac:dyDescent="0.25">
      <c r="C11" s="1">
        <v>35</v>
      </c>
    </row>
    <row r="12" spans="3:6" x14ac:dyDescent="0.25">
      <c r="C12" s="1">
        <v>40</v>
      </c>
    </row>
    <row r="13" spans="3:6" x14ac:dyDescent="0.25">
      <c r="C13" s="1">
        <v>45</v>
      </c>
    </row>
    <row r="14" spans="3:6" x14ac:dyDescent="0.25">
      <c r="C14" s="2">
        <v>50</v>
      </c>
    </row>
    <row r="15" spans="3:6" x14ac:dyDescent="0.25">
      <c r="C15" s="2">
        <v>55</v>
      </c>
    </row>
    <row r="16" spans="3:6" x14ac:dyDescent="0.25">
      <c r="C16" s="2">
        <v>60</v>
      </c>
    </row>
    <row r="17" spans="3:3" x14ac:dyDescent="0.25">
      <c r="C1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5"/>
  <sheetViews>
    <sheetView workbookViewId="0">
      <selection sqref="A1:S1"/>
    </sheetView>
  </sheetViews>
  <sheetFormatPr defaultRowHeight="15" x14ac:dyDescent="0.25"/>
  <cols>
    <col min="19" max="19" width="12.140625" customWidth="1"/>
  </cols>
  <sheetData>
    <row r="1" spans="1:19" ht="26.25" x14ac:dyDescent="0.4">
      <c r="A1" s="69" t="s">
        <v>55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19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19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1:19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19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19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19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19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19" x14ac:dyDescent="0.25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19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19" x14ac:dyDescent="0.25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19" x14ac:dyDescent="0.25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19" x14ac:dyDescent="0.25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19" x14ac:dyDescent="0.25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19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x14ac:dyDescent="0.2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</sheetData>
  <mergeCells count="1">
    <mergeCell ref="A1:S1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35"/>
  <sheetViews>
    <sheetView workbookViewId="0">
      <selection activeCell="U8" sqref="U8"/>
    </sheetView>
  </sheetViews>
  <sheetFormatPr defaultRowHeight="15" x14ac:dyDescent="0.25"/>
  <cols>
    <col min="19" max="19" width="17.7109375" customWidth="1"/>
  </cols>
  <sheetData>
    <row r="1" spans="1:19" ht="26.25" x14ac:dyDescent="0.4">
      <c r="A1" s="70" t="s">
        <v>56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30" customHeight="1" x14ac:dyDescent="0.4">
      <c r="A2" s="70" t="s">
        <v>57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19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6" spans="1:19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1:19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19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19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19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19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19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 x14ac:dyDescent="0.25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</sheetData>
  <mergeCells count="2">
    <mergeCell ref="A1:S1"/>
    <mergeCell ref="A2:S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5"/>
  <sheetViews>
    <sheetView workbookViewId="0">
      <selection sqref="A1:P1"/>
    </sheetView>
  </sheetViews>
  <sheetFormatPr defaultRowHeight="15" x14ac:dyDescent="0.25"/>
  <cols>
    <col min="1" max="1" width="12.28515625" customWidth="1"/>
    <col min="2" max="2" width="14.5703125" customWidth="1"/>
    <col min="3" max="3" width="22.5703125" style="4" customWidth="1"/>
  </cols>
  <sheetData>
    <row r="1" spans="1:16" ht="22.5" customHeight="1" x14ac:dyDescent="0.4">
      <c r="A1" s="70" t="s">
        <v>53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ht="22.5" customHeight="1" x14ac:dyDescent="0.4">
      <c r="A2" s="71" t="s">
        <v>51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43"/>
    </row>
    <row r="3" spans="1:16" ht="26.25" x14ac:dyDescent="0.4">
      <c r="A3" s="71" t="s">
        <v>52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43"/>
    </row>
    <row r="4" spans="1:16" x14ac:dyDescent="0.25">
      <c r="A4" s="72" t="s">
        <v>37</v>
      </c>
      <c r="B4" s="72"/>
      <c r="C4" s="75" t="s">
        <v>50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x14ac:dyDescent="0.25">
      <c r="A5" s="72"/>
      <c r="B5" s="72"/>
      <c r="C5" s="75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73" t="s">
        <v>23</v>
      </c>
      <c r="B6" s="73" t="s">
        <v>48</v>
      </c>
      <c r="C6" s="74" t="s">
        <v>49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25">
      <c r="A7" s="73"/>
      <c r="B7" s="73"/>
      <c r="C7" s="7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15.75" x14ac:dyDescent="0.25">
      <c r="A8" s="41">
        <v>5</v>
      </c>
      <c r="B8" s="41">
        <v>39</v>
      </c>
      <c r="C8" s="42">
        <f>A8/B9</f>
        <v>5.2083333333333336E-2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x14ac:dyDescent="0.25">
      <c r="A9" s="27">
        <v>12</v>
      </c>
      <c r="B9" s="27">
        <v>96</v>
      </c>
      <c r="C9" s="42">
        <f t="shared" ref="C9:C12" si="0">A9/B10</f>
        <v>7.3619631901840496E-2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5">
      <c r="A10" s="27">
        <v>20</v>
      </c>
      <c r="B10" s="27">
        <v>163</v>
      </c>
      <c r="C10" s="42">
        <f t="shared" si="0"/>
        <v>7.3800738007380073E-2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x14ac:dyDescent="0.25">
      <c r="A11" s="27">
        <v>30</v>
      </c>
      <c r="B11" s="27">
        <v>271</v>
      </c>
      <c r="C11" s="42">
        <f t="shared" si="0"/>
        <v>8.1743869209809264E-2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5">
      <c r="A12" s="27">
        <v>45</v>
      </c>
      <c r="B12" s="31">
        <v>367</v>
      </c>
      <c r="C12" s="42">
        <f t="shared" si="0"/>
        <v>9.6774193548387094E-2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x14ac:dyDescent="0.25">
      <c r="A13" s="27">
        <v>60</v>
      </c>
      <c r="B13" s="31">
        <v>465</v>
      </c>
      <c r="C13" s="42">
        <f>A13/B13</f>
        <v>0.12903225806451613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5">
      <c r="A14" s="31"/>
      <c r="B14" s="31"/>
      <c r="C14" s="46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x14ac:dyDescent="0.25">
      <c r="A15" s="31"/>
      <c r="B15" s="31"/>
      <c r="C15" s="46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5">
      <c r="A16" s="31"/>
      <c r="B16" s="31"/>
      <c r="C16" s="4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x14ac:dyDescent="0.25">
      <c r="A17" s="31"/>
      <c r="B17" s="31"/>
      <c r="C17" s="46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5">
      <c r="A18" s="44"/>
      <c r="B18" s="45"/>
      <c r="C18" s="3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x14ac:dyDescent="0.25">
      <c r="A19" s="44"/>
      <c r="B19" s="45"/>
      <c r="C19" s="3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25">
      <c r="A20" s="44"/>
      <c r="B20" s="45"/>
      <c r="C20" s="3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x14ac:dyDescent="0.25">
      <c r="A21" s="44"/>
      <c r="B21" s="45"/>
      <c r="C21" s="3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25">
      <c r="A22" s="44"/>
      <c r="B22" s="45"/>
      <c r="C22" s="3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x14ac:dyDescent="0.25">
      <c r="A23" s="44"/>
      <c r="B23" s="45"/>
      <c r="C23" s="3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5">
      <c r="A24" s="44"/>
      <c r="B24" s="45"/>
      <c r="C24" s="3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x14ac:dyDescent="0.25">
      <c r="A25" s="44"/>
      <c r="B25" s="45"/>
      <c r="C25" s="3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5">
      <c r="A26" s="44"/>
      <c r="B26" s="45"/>
      <c r="C26" s="3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25">
      <c r="A27" s="44"/>
      <c r="B27" s="45"/>
      <c r="C27" s="3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5">
      <c r="A28" s="9"/>
      <c r="B28" s="9"/>
      <c r="C28" s="3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5">
      <c r="A29" s="9"/>
      <c r="B29" s="9"/>
      <c r="C29" s="3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25">
      <c r="A30" s="9"/>
      <c r="B30" s="9"/>
      <c r="C30" s="3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25">
      <c r="A31" s="9"/>
      <c r="B31" s="9"/>
      <c r="C31" s="3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25">
      <c r="A32" s="9"/>
      <c r="B32" s="9"/>
      <c r="C32" s="3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x14ac:dyDescent="0.25">
      <c r="A33" s="9"/>
      <c r="B33" s="9"/>
      <c r="C33" s="3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25">
      <c r="A34" s="9"/>
      <c r="B34" s="9"/>
      <c r="C34" s="3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x14ac:dyDescent="0.25">
      <c r="A35" s="9"/>
      <c r="B35" s="9"/>
      <c r="C35" s="3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/>
      <c r="B36" s="9"/>
      <c r="C36" s="3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/>
      <c r="B37" s="9"/>
      <c r="C37" s="3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/>
      <c r="B38" s="9"/>
      <c r="C38" s="3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9"/>
      <c r="B39" s="9"/>
      <c r="C39" s="3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9"/>
      <c r="B40" s="9"/>
      <c r="C40" s="3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9"/>
      <c r="B41" s="9"/>
      <c r="C41" s="3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9"/>
      <c r="B42" s="9"/>
      <c r="C42" s="3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s="9"/>
      <c r="B43" s="9"/>
      <c r="C43" s="3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25">
      <c r="A44" s="9"/>
      <c r="B44" s="9"/>
      <c r="C44" s="3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x14ac:dyDescent="0.25">
      <c r="A45" s="9"/>
      <c r="B45" s="9"/>
      <c r="C45" s="3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5">
      <c r="A46" s="9"/>
      <c r="B46" s="9"/>
      <c r="C46" s="3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x14ac:dyDescent="0.25">
      <c r="A47" s="9"/>
      <c r="B47" s="9"/>
      <c r="C47" s="3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25">
      <c r="A48" s="9"/>
      <c r="B48" s="9"/>
      <c r="C48" s="3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x14ac:dyDescent="0.25">
      <c r="A49" s="9"/>
      <c r="B49" s="9"/>
      <c r="C49" s="3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25">
      <c r="A50" s="9"/>
      <c r="B50" s="9"/>
      <c r="C50" s="3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x14ac:dyDescent="0.25">
      <c r="A51" s="9"/>
      <c r="B51" s="9"/>
      <c r="C51" s="3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25">
      <c r="A52" s="9"/>
      <c r="B52" s="9"/>
      <c r="C52" s="3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x14ac:dyDescent="0.25">
      <c r="A53" s="9"/>
      <c r="B53" s="9"/>
      <c r="C53" s="3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x14ac:dyDescent="0.25">
      <c r="A54" s="9"/>
      <c r="B54" s="9"/>
      <c r="C54" s="3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x14ac:dyDescent="0.25">
      <c r="A55" s="9"/>
      <c r="B55" s="9"/>
      <c r="C55" s="3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</sheetData>
  <mergeCells count="8">
    <mergeCell ref="A3:O3"/>
    <mergeCell ref="A2:O2"/>
    <mergeCell ref="A1:P1"/>
    <mergeCell ref="A4:B5"/>
    <mergeCell ref="A6:A7"/>
    <mergeCell ref="B6:B7"/>
    <mergeCell ref="C6:C7"/>
    <mergeCell ref="C4:C5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INSTRUCTIONS</vt:lpstr>
      <vt:lpstr>Collect data</vt:lpstr>
      <vt:lpstr>Sheet1</vt:lpstr>
      <vt:lpstr>Sheet2</vt:lpstr>
      <vt:lpstr>MY DATA TABLE 1 GRAPH</vt:lpstr>
      <vt:lpstr>MY DATA TABLE 2 Scatter plot </vt:lpstr>
      <vt:lpstr>Compare graphs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Natalie Hendricksen</cp:lastModifiedBy>
  <dcterms:created xsi:type="dcterms:W3CDTF">2019-08-09T21:24:33Z</dcterms:created>
  <dcterms:modified xsi:type="dcterms:W3CDTF">2019-08-15T22:34:30Z</dcterms:modified>
</cp:coreProperties>
</file>